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7" activeTab="29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8" l="1"/>
  <c r="AB88" i="63"/>
  <c r="AB80"/>
  <c r="AB76"/>
  <c r="AB64"/>
  <c r="AB52"/>
  <c r="AB48"/>
  <c r="AB28"/>
  <c r="AB81"/>
  <c r="AB93" i="62"/>
  <c r="AB81"/>
  <c r="AB61"/>
  <c r="AB57"/>
  <c r="AB53"/>
  <c r="AB49"/>
  <c r="AB37"/>
  <c r="AB33"/>
  <c r="AB21"/>
  <c r="AB44"/>
  <c r="AB76" i="61"/>
  <c r="AB68"/>
  <c r="AB44"/>
  <c r="AA6" i="63"/>
  <c r="AB96"/>
  <c r="AB92"/>
  <c r="AB68"/>
  <c r="AB60"/>
  <c r="AB56"/>
  <c r="AB44"/>
  <c r="AB40"/>
  <c r="AB20"/>
  <c r="AB97"/>
  <c r="AB97" i="62"/>
  <c r="AB85"/>
  <c r="AB69"/>
  <c r="AB65"/>
  <c r="AB17"/>
  <c r="AB96" i="61"/>
  <c r="AB92"/>
  <c r="AB88"/>
  <c r="AB80"/>
  <c r="AB64"/>
  <c r="AB60"/>
  <c r="AB56"/>
  <c r="AB52"/>
  <c r="AB48"/>
  <c r="AB36"/>
  <c r="AB28"/>
  <c r="AB24"/>
  <c r="AB20"/>
  <c r="AB4"/>
  <c r="AB81"/>
  <c r="AA5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F12" s="1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F24" s="1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F40" s="1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F56" s="1"/>
  <c r="C56"/>
  <c r="B57"/>
  <c r="C57"/>
  <c r="B58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F78" s="1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F92" s="1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F36" s="1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F46" s="1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F36" s="1"/>
  <c r="C36"/>
  <c r="B37"/>
  <c r="C37"/>
  <c r="B38"/>
  <c r="C38"/>
  <c r="B39"/>
  <c r="C39"/>
  <c r="B40"/>
  <c r="C40"/>
  <c r="B41"/>
  <c r="C41"/>
  <c r="B42"/>
  <c r="F42" s="1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F60" s="1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F74" s="1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F82" s="1"/>
  <c r="C82"/>
  <c r="B83"/>
  <c r="C83"/>
  <c r="B84"/>
  <c r="C84"/>
  <c r="B85"/>
  <c r="C85"/>
  <c r="B86"/>
  <c r="C86"/>
  <c r="B87"/>
  <c r="C87"/>
  <c r="B88"/>
  <c r="F88" s="1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C80"/>
  <c r="B81"/>
  <c r="C81"/>
  <c r="B82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F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F72"/>
  <c r="U71"/>
  <c r="F71"/>
  <c r="U70"/>
  <c r="N70"/>
  <c r="U69"/>
  <c r="N69"/>
  <c r="F69"/>
  <c r="U68"/>
  <c r="N68"/>
  <c r="U67"/>
  <c r="F67"/>
  <c r="U66"/>
  <c r="N66"/>
  <c r="F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F56"/>
  <c r="U55"/>
  <c r="F55"/>
  <c r="U54"/>
  <c r="N54"/>
  <c r="U53"/>
  <c r="N53"/>
  <c r="F53"/>
  <c r="U52"/>
  <c r="N52"/>
  <c r="U51"/>
  <c r="F51"/>
  <c r="U50"/>
  <c r="N50"/>
  <c r="F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F40"/>
  <c r="U39"/>
  <c r="F39"/>
  <c r="U38"/>
  <c r="N38"/>
  <c r="U37"/>
  <c r="N37"/>
  <c r="F37"/>
  <c r="U36"/>
  <c r="N36"/>
  <c r="U35"/>
  <c r="F35"/>
  <c r="U34"/>
  <c r="N34"/>
  <c r="F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F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F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F28"/>
  <c r="U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F82"/>
  <c r="U81"/>
  <c r="F81"/>
  <c r="U80"/>
  <c r="F80"/>
  <c r="U79"/>
  <c r="F79"/>
  <c r="U78"/>
  <c r="N78"/>
  <c r="U77"/>
  <c r="F77"/>
  <c r="U76"/>
  <c r="N76"/>
  <c r="U75"/>
  <c r="F75"/>
  <c r="U74"/>
  <c r="N74"/>
  <c r="U73"/>
  <c r="F73"/>
  <c r="U72"/>
  <c r="N72"/>
  <c r="F72"/>
  <c r="U71"/>
  <c r="F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F62"/>
  <c r="U61"/>
  <c r="F61"/>
  <c r="U60"/>
  <c r="N60"/>
  <c r="U59"/>
  <c r="F59"/>
  <c r="U58"/>
  <c r="N58"/>
  <c r="U57"/>
  <c r="F57"/>
  <c r="U56"/>
  <c r="N56"/>
  <c r="U55"/>
  <c r="F55"/>
  <c r="U54"/>
  <c r="N54"/>
  <c r="F54"/>
  <c r="U53"/>
  <c r="F53"/>
  <c r="U52"/>
  <c r="N52"/>
  <c r="U51"/>
  <c r="F51"/>
  <c r="U50"/>
  <c r="N50"/>
  <c r="U49"/>
  <c r="U48"/>
  <c r="N48"/>
  <c r="U47"/>
  <c r="F47"/>
  <c r="U46"/>
  <c r="N46"/>
  <c r="U45"/>
  <c r="F45"/>
  <c r="U44"/>
  <c r="N44"/>
  <c r="F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F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F16"/>
  <c r="U15"/>
  <c r="F15"/>
  <c r="U14"/>
  <c r="F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U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F70"/>
  <c r="U69"/>
  <c r="N69"/>
  <c r="F69"/>
  <c r="U68"/>
  <c r="U67"/>
  <c r="N67"/>
  <c r="F67"/>
  <c r="U66"/>
  <c r="U65"/>
  <c r="N65"/>
  <c r="F65"/>
  <c r="U64"/>
  <c r="U63"/>
  <c r="N63"/>
  <c r="F63"/>
  <c r="U62"/>
  <c r="F62"/>
  <c r="U61"/>
  <c r="N61"/>
  <c r="F61"/>
  <c r="U60"/>
  <c r="U59"/>
  <c r="N59"/>
  <c r="F59"/>
  <c r="U58"/>
  <c r="U57"/>
  <c r="N57"/>
  <c r="F57"/>
  <c r="U56"/>
  <c r="U55"/>
  <c r="N55"/>
  <c r="F55"/>
  <c r="U54"/>
  <c r="F54"/>
  <c r="U53"/>
  <c r="N53"/>
  <c r="F53"/>
  <c r="U52"/>
  <c r="U51"/>
  <c r="N51"/>
  <c r="F51"/>
  <c r="U50"/>
  <c r="U49"/>
  <c r="N49"/>
  <c r="F49"/>
  <c r="U48"/>
  <c r="U47"/>
  <c r="N47"/>
  <c r="F47"/>
  <c r="U46"/>
  <c r="F46"/>
  <c r="U45"/>
  <c r="N45"/>
  <c r="F45"/>
  <c r="U44"/>
  <c r="U43"/>
  <c r="N43"/>
  <c r="F43"/>
  <c r="U42"/>
  <c r="U41"/>
  <c r="N41"/>
  <c r="F41"/>
  <c r="U40"/>
  <c r="U39"/>
  <c r="N39"/>
  <c r="F39"/>
  <c r="U38"/>
  <c r="F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F26"/>
  <c r="U25"/>
  <c r="F25"/>
  <c r="U24"/>
  <c r="N24"/>
  <c r="U23"/>
  <c r="F23"/>
  <c r="U22"/>
  <c r="N22"/>
  <c r="U21"/>
  <c r="F21"/>
  <c r="U20"/>
  <c r="N20"/>
  <c r="U19"/>
  <c r="F19"/>
  <c r="U18"/>
  <c r="N18"/>
  <c r="F18"/>
  <c r="U17"/>
  <c r="F17"/>
  <c r="U16"/>
  <c r="N16"/>
  <c r="U15"/>
  <c r="F15"/>
  <c r="U14"/>
  <c r="N14"/>
  <c r="U13"/>
  <c r="F13"/>
  <c r="U12"/>
  <c r="N12"/>
  <c r="U11"/>
  <c r="F11"/>
  <c r="U10"/>
  <c r="N10"/>
  <c r="F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U57"/>
  <c r="F57"/>
  <c r="U56"/>
  <c r="F56"/>
  <c r="U55"/>
  <c r="F55"/>
  <c r="U54"/>
  <c r="F54"/>
  <c r="U53"/>
  <c r="N53"/>
  <c r="F53"/>
  <c r="U52"/>
  <c r="U51"/>
  <c r="N51"/>
  <c r="F51"/>
  <c r="U50"/>
  <c r="N50"/>
  <c r="U49"/>
  <c r="N49"/>
  <c r="F49"/>
  <c r="U48"/>
  <c r="F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F30"/>
  <c r="U29"/>
  <c r="F29"/>
  <c r="U28"/>
  <c r="F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F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F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F6"/>
  <c r="U5"/>
  <c r="N5"/>
  <c r="U4"/>
  <c r="U3"/>
  <c r="L99"/>
  <c r="A1"/>
  <c r="F84" i="62" l="1"/>
  <c r="F96" i="63"/>
  <c r="F94"/>
  <c r="F92"/>
  <c r="F90"/>
  <c r="F88"/>
  <c r="F86"/>
  <c r="F82"/>
  <c r="F80"/>
  <c r="F78"/>
  <c r="F76"/>
  <c r="F74"/>
  <c r="F70"/>
  <c r="F68"/>
  <c r="F64"/>
  <c r="F62"/>
  <c r="F60"/>
  <c r="F58"/>
  <c r="F54"/>
  <c r="F52"/>
  <c r="F98" i="62"/>
  <c r="F94"/>
  <c r="F86"/>
  <c r="F80"/>
  <c r="F76"/>
  <c r="F72"/>
  <c r="F70"/>
  <c r="F68"/>
  <c r="F60"/>
  <c r="F54"/>
  <c r="F48"/>
  <c r="F46"/>
  <c r="F44"/>
  <c r="F42"/>
  <c r="F38"/>
  <c r="F36"/>
  <c r="F34"/>
  <c r="F32"/>
  <c r="F30"/>
  <c r="F26"/>
  <c r="F22"/>
  <c r="F16"/>
  <c r="F14"/>
  <c r="F10"/>
  <c r="F52"/>
  <c r="F27"/>
  <c r="F94" i="61"/>
  <c r="F92"/>
  <c r="F90"/>
  <c r="F88"/>
  <c r="F86"/>
  <c r="F84"/>
  <c r="F78"/>
  <c r="F76"/>
  <c r="F74"/>
  <c r="F70"/>
  <c r="F66"/>
  <c r="F64"/>
  <c r="F60"/>
  <c r="F58"/>
  <c r="F56"/>
  <c r="F52"/>
  <c r="F50"/>
  <c r="F48"/>
  <c r="F46"/>
  <c r="F42"/>
  <c r="F40"/>
  <c r="F38"/>
  <c r="F36"/>
  <c r="F34"/>
  <c r="F30"/>
  <c r="F26"/>
  <c r="F24"/>
  <c r="F12"/>
  <c r="F10"/>
  <c r="F8"/>
  <c r="F6"/>
  <c r="F4"/>
  <c r="F49"/>
  <c r="F98" i="56"/>
  <c r="F96"/>
  <c r="F94"/>
  <c r="F92"/>
  <c r="F90"/>
  <c r="F86"/>
  <c r="F84"/>
  <c r="F80"/>
  <c r="F78"/>
  <c r="F76"/>
  <c r="F74"/>
  <c r="F72"/>
  <c r="F70"/>
  <c r="F60"/>
  <c r="F52"/>
  <c r="F50"/>
  <c r="F46"/>
  <c r="F44"/>
  <c r="F38"/>
  <c r="F34"/>
  <c r="F26"/>
  <c r="F24"/>
  <c r="F22"/>
  <c r="F14"/>
  <c r="F12"/>
  <c r="F6"/>
  <c r="F98" i="55"/>
  <c r="F94"/>
  <c r="F92"/>
  <c r="F90"/>
  <c r="F84"/>
  <c r="F82"/>
  <c r="F80"/>
  <c r="F76"/>
  <c r="F68"/>
  <c r="F64"/>
  <c r="F50"/>
  <c r="F44"/>
  <c r="F38"/>
  <c r="F32"/>
  <c r="F28"/>
  <c r="F22"/>
  <c r="F14"/>
  <c r="F12"/>
  <c r="F10"/>
  <c r="F8"/>
  <c r="F98" i="58"/>
  <c r="F96"/>
  <c r="F94"/>
  <c r="F92"/>
  <c r="F90"/>
  <c r="F88"/>
  <c r="F86"/>
  <c r="F84"/>
  <c r="F82"/>
  <c r="F80"/>
  <c r="F74"/>
  <c r="F72"/>
  <c r="F68"/>
  <c r="F64"/>
  <c r="F62"/>
  <c r="F54"/>
  <c r="F52"/>
  <c r="F50"/>
  <c r="F48"/>
  <c r="F44"/>
  <c r="F42"/>
  <c r="F40"/>
  <c r="F38"/>
  <c r="F34"/>
  <c r="F32"/>
  <c r="F30"/>
  <c r="F28"/>
  <c r="F26"/>
  <c r="F24"/>
  <c r="F22"/>
  <c r="F12"/>
  <c r="F10"/>
  <c r="F8"/>
  <c r="F6"/>
  <c r="F4"/>
  <c r="F98" i="57"/>
  <c r="F90"/>
  <c r="F88"/>
  <c r="F78"/>
  <c r="F76"/>
  <c r="F72"/>
  <c r="F68"/>
  <c r="F66"/>
  <c r="F64"/>
  <c r="F58"/>
  <c r="F56"/>
  <c r="F52"/>
  <c r="F50"/>
  <c r="F48"/>
  <c r="F44"/>
  <c r="F40"/>
  <c r="F34"/>
  <c r="F32"/>
  <c r="F30"/>
  <c r="F28"/>
  <c r="F24"/>
  <c r="F16"/>
  <c r="F14"/>
  <c r="F12"/>
  <c r="F8"/>
  <c r="F22"/>
  <c r="F20"/>
  <c r="F6"/>
  <c r="F48" i="63"/>
  <c r="F46"/>
  <c r="F44"/>
  <c r="F42"/>
  <c r="F38"/>
  <c r="F36"/>
  <c r="F32"/>
  <c r="F28"/>
  <c r="F26"/>
  <c r="F24"/>
  <c r="F20"/>
  <c r="F18"/>
  <c r="F16"/>
  <c r="F14"/>
  <c r="F8"/>
  <c r="C99" i="57"/>
  <c r="F16" i="55"/>
  <c r="F4"/>
  <c r="F20" i="56"/>
  <c r="F18"/>
  <c r="F4" i="57"/>
  <c r="F68" i="61"/>
  <c r="F96" i="62"/>
  <c r="F82"/>
  <c r="B99" i="58"/>
  <c r="C99" i="63"/>
  <c r="F30"/>
  <c r="F10"/>
  <c r="B99"/>
  <c r="F6"/>
  <c r="F28" i="61"/>
  <c r="F14"/>
  <c r="B99"/>
  <c r="C99" i="56"/>
  <c r="B99"/>
  <c r="F58"/>
  <c r="C99" i="55"/>
  <c r="F8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N67"/>
  <c r="N68"/>
  <c r="N71"/>
  <c r="N72"/>
  <c r="N75"/>
  <c r="N76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N82"/>
  <c r="N85"/>
  <c r="N86"/>
  <c r="O86" s="1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32"/>
  <c r="O32"/>
  <c r="V40"/>
  <c r="V47"/>
  <c r="O16"/>
  <c r="V24"/>
  <c r="V87"/>
  <c r="O98"/>
  <c r="V24" i="56"/>
  <c r="V26"/>
  <c r="O35"/>
  <c r="V40"/>
  <c r="O51"/>
  <c r="N8" i="55"/>
  <c r="F9"/>
  <c r="I99"/>
  <c r="M99"/>
  <c r="N12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V82"/>
  <c r="O15" i="56"/>
  <c r="V36"/>
  <c r="O47"/>
  <c r="V52"/>
  <c r="V59"/>
  <c r="O70"/>
  <c r="V28" i="55"/>
  <c r="V44"/>
  <c r="V60"/>
  <c r="V11" i="56"/>
  <c r="V18"/>
  <c r="V27"/>
  <c r="V32"/>
  <c r="V48"/>
  <c r="V50"/>
  <c r="B99" i="55"/>
  <c r="F3"/>
  <c r="K99"/>
  <c r="F5"/>
  <c r="G18"/>
  <c r="O19"/>
  <c r="N20"/>
  <c r="F21"/>
  <c r="N36"/>
  <c r="O36" s="1"/>
  <c r="F37"/>
  <c r="N52"/>
  <c r="O52" s="1"/>
  <c r="F53"/>
  <c r="O68"/>
  <c r="O76"/>
  <c r="O84"/>
  <c r="O37" i="56"/>
  <c r="O93"/>
  <c r="O70" i="55"/>
  <c r="O7" i="56"/>
  <c r="O23"/>
  <c r="V28"/>
  <c r="V39"/>
  <c r="V44"/>
  <c r="V63"/>
  <c r="V82"/>
  <c r="J99" i="55"/>
  <c r="N24"/>
  <c r="O24" s="1"/>
  <c r="N40"/>
  <c r="O40" s="1"/>
  <c r="N56"/>
  <c r="O56" s="1"/>
  <c r="O71"/>
  <c r="O96"/>
  <c r="O56" i="56"/>
  <c r="V75" i="55"/>
  <c r="V56" i="56"/>
  <c r="V60"/>
  <c r="V68"/>
  <c r="B99" i="57"/>
  <c r="F3"/>
  <c r="K99"/>
  <c r="N82"/>
  <c r="F83"/>
  <c r="F97"/>
  <c r="C99" i="58"/>
  <c r="I99"/>
  <c r="M99"/>
  <c r="N4"/>
  <c r="F5"/>
  <c r="N12"/>
  <c r="F13"/>
  <c r="N20"/>
  <c r="F21"/>
  <c r="V64" i="55"/>
  <c r="V68"/>
  <c r="V72"/>
  <c r="V76"/>
  <c r="V80"/>
  <c r="V84"/>
  <c r="V88"/>
  <c r="V92"/>
  <c r="V96"/>
  <c r="F3" i="56"/>
  <c r="F99" s="1"/>
  <c r="V17"/>
  <c r="V37"/>
  <c r="V53"/>
  <c r="V69"/>
  <c r="V85"/>
  <c r="N3" i="57"/>
  <c r="N3" i="56"/>
  <c r="G88" i="57"/>
  <c r="N90"/>
  <c r="F91"/>
  <c r="K99" i="58"/>
  <c r="U99"/>
  <c r="F9"/>
  <c r="F17"/>
  <c r="V26"/>
  <c r="O26"/>
  <c r="V42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38" i="55" l="1"/>
  <c r="O30"/>
  <c r="O72" i="56"/>
  <c r="O28"/>
  <c r="G91" i="55"/>
  <c r="V91" s="1"/>
  <c r="O86"/>
  <c r="O46"/>
  <c r="V65" i="58"/>
  <c r="O45"/>
  <c r="V25"/>
  <c r="O22"/>
  <c r="G94" i="57"/>
  <c r="V94" s="1"/>
  <c r="G86"/>
  <c r="O86" s="1"/>
  <c r="G62"/>
  <c r="V62" s="1"/>
  <c r="G54"/>
  <c r="V54" s="1"/>
  <c r="G3" i="56"/>
  <c r="V3" s="1"/>
  <c r="V5"/>
  <c r="O81"/>
  <c r="O9"/>
  <c r="O61"/>
  <c r="O45"/>
  <c r="V77"/>
  <c r="O65"/>
  <c r="O25"/>
  <c r="V33"/>
  <c r="O21"/>
  <c r="O85"/>
  <c r="O29"/>
  <c r="O78"/>
  <c r="O66"/>
  <c r="O62"/>
  <c r="O54"/>
  <c r="O46"/>
  <c r="O30"/>
  <c r="O26"/>
  <c r="O10"/>
  <c r="O78" i="55"/>
  <c r="O74"/>
  <c r="O66"/>
  <c r="F99" i="63"/>
  <c r="O57" i="56"/>
  <c r="O62" i="55"/>
  <c r="O14"/>
  <c r="O9"/>
  <c r="O64" i="56"/>
  <c r="O97"/>
  <c r="O94"/>
  <c r="O89"/>
  <c r="O76"/>
  <c r="O13"/>
  <c r="V51" i="55"/>
  <c r="O20"/>
  <c r="V66"/>
  <c r="O12"/>
  <c r="O93" i="58"/>
  <c r="O57"/>
  <c r="V74"/>
  <c r="O44" i="57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35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3" i="5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4" i="57" l="1"/>
  <c r="O62"/>
  <c r="O91" i="55"/>
  <c r="V86" i="57"/>
  <c r="O43" i="58"/>
  <c r="V13" i="57"/>
  <c r="O4" i="56"/>
  <c r="O49" i="55"/>
  <c r="O11" i="58"/>
  <c r="O9" i="57"/>
  <c r="O5"/>
  <c r="O77"/>
  <c r="O25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G69" i="78"/>
  <c r="B77"/>
  <c r="N81"/>
  <c r="P87"/>
  <c r="J26"/>
  <c r="I63"/>
  <c r="B35"/>
  <c r="K33"/>
  <c r="L17"/>
  <c r="P53"/>
  <c r="N9"/>
  <c r="O81"/>
  <c r="J23"/>
  <c r="K10"/>
  <c r="K34"/>
  <c r="H64"/>
  <c r="H26"/>
  <c r="H94"/>
  <c r="I68"/>
  <c r="L62"/>
  <c r="L44"/>
  <c r="B34"/>
  <c r="K63"/>
  <c r="Q43"/>
  <c r="K38"/>
  <c r="K48"/>
  <c r="J66"/>
  <c r="K55"/>
  <c r="L13"/>
  <c r="G88"/>
  <c r="G80"/>
  <c r="J89"/>
  <c r="B23"/>
  <c r="O11"/>
  <c r="P58"/>
  <c r="B38"/>
  <c r="K51"/>
  <c r="H72"/>
  <c r="I90"/>
  <c r="Q64"/>
  <c r="L28"/>
  <c r="P74"/>
  <c r="B26"/>
  <c r="O31"/>
  <c r="H75"/>
  <c r="O84"/>
  <c r="Q72"/>
  <c r="B51"/>
  <c r="N73"/>
  <c r="I84"/>
  <c r="P56"/>
  <c r="K88"/>
  <c r="N80"/>
  <c r="N97"/>
  <c r="O83"/>
  <c r="G62"/>
  <c r="K79"/>
  <c r="P16"/>
  <c r="B50"/>
  <c r="H10"/>
  <c r="I31"/>
  <c r="O71"/>
  <c r="P35"/>
  <c r="N38"/>
  <c r="Q3"/>
  <c r="B49"/>
  <c r="I86"/>
  <c r="L54"/>
  <c r="N48"/>
  <c r="L14"/>
  <c r="P76"/>
  <c r="G67"/>
  <c r="L95"/>
  <c r="N36"/>
  <c r="G37"/>
  <c r="H28"/>
  <c r="H8"/>
  <c r="Q10"/>
  <c r="P55"/>
  <c r="G51"/>
  <c r="B94"/>
  <c r="I72"/>
  <c r="N6"/>
  <c r="O29"/>
  <c r="O38"/>
  <c r="B71"/>
  <c r="H97"/>
  <c r="P65"/>
  <c r="J51"/>
  <c r="Q92"/>
  <c r="G5"/>
  <c r="B90"/>
  <c r="H73"/>
  <c r="L69"/>
  <c r="B29"/>
  <c r="Q90"/>
  <c r="L81"/>
  <c r="K41"/>
  <c r="P18"/>
  <c r="P93"/>
  <c r="J52"/>
  <c r="P59"/>
  <c r="K31"/>
  <c r="K56"/>
  <c r="H42"/>
  <c r="H90"/>
  <c r="J30"/>
  <c r="P54"/>
  <c r="I22"/>
  <c r="H29"/>
  <c r="P30"/>
  <c r="Q23"/>
  <c r="O20"/>
  <c r="K4"/>
  <c r="K39"/>
  <c r="P7"/>
  <c r="L72"/>
  <c r="N64"/>
  <c r="J84"/>
  <c r="Q77"/>
  <c r="Q60"/>
  <c r="B53"/>
  <c r="O88"/>
  <c r="L76"/>
  <c r="O98"/>
  <c r="I73"/>
  <c r="K72"/>
  <c r="B63"/>
  <c r="K40"/>
  <c r="I37"/>
  <c r="P88"/>
  <c r="J19"/>
  <c r="I92"/>
  <c r="O43"/>
  <c r="J13"/>
  <c r="N15"/>
  <c r="N65"/>
  <c r="I79"/>
  <c r="P19"/>
  <c r="N58"/>
  <c r="B54"/>
  <c r="Q93"/>
  <c r="P98"/>
  <c r="N87"/>
  <c r="O87"/>
  <c r="L73"/>
  <c r="P44"/>
  <c r="I48"/>
  <c r="H19"/>
  <c r="P68"/>
  <c r="N4"/>
  <c r="J5"/>
  <c r="L97"/>
  <c r="L52"/>
  <c r="Q57"/>
  <c r="O39"/>
  <c r="J98"/>
  <c r="O51"/>
  <c r="O96"/>
  <c r="H50"/>
  <c r="N68"/>
  <c r="N53"/>
  <c r="I98"/>
  <c r="L46"/>
  <c r="J59"/>
  <c r="J57"/>
  <c r="H76"/>
  <c r="Q48"/>
  <c r="Q6"/>
  <c r="L37"/>
  <c r="O41"/>
  <c r="O10"/>
  <c r="G49"/>
  <c r="B45"/>
  <c r="J50"/>
  <c r="J7"/>
  <c r="Q26"/>
  <c r="O49"/>
  <c r="P60"/>
  <c r="N22"/>
  <c r="G7"/>
  <c r="L11"/>
  <c r="H43"/>
  <c r="L58"/>
  <c r="I80"/>
  <c r="K36"/>
  <c r="B81"/>
  <c r="H12"/>
  <c r="N39"/>
  <c r="G10"/>
  <c r="Q58"/>
  <c r="H36"/>
  <c r="B19"/>
  <c r="H21"/>
  <c r="N66"/>
  <c r="N47"/>
  <c r="I96"/>
  <c r="K66"/>
  <c r="G56"/>
  <c r="G60"/>
  <c r="O86"/>
  <c r="L26"/>
  <c r="P82"/>
  <c r="J65"/>
  <c r="G61"/>
  <c r="H38"/>
  <c r="L93"/>
  <c r="I85"/>
  <c r="I33"/>
  <c r="I41"/>
  <c r="N96"/>
  <c r="L57"/>
  <c r="I70"/>
  <c r="N35"/>
  <c r="N28"/>
  <c r="O27"/>
  <c r="N23"/>
  <c r="I12"/>
  <c r="O55"/>
  <c r="H55"/>
  <c r="O35"/>
  <c r="G23"/>
  <c r="N71"/>
  <c r="Q67"/>
  <c r="B2"/>
  <c r="Q65"/>
  <c r="K75"/>
  <c r="K8"/>
  <c r="O70"/>
  <c r="J93"/>
  <c r="J36"/>
  <c r="P23"/>
  <c r="H6"/>
  <c r="Q47"/>
  <c r="K77"/>
  <c r="I71"/>
  <c r="P26"/>
  <c r="P5"/>
  <c r="O28"/>
  <c r="O75"/>
  <c r="N41"/>
  <c r="O54"/>
  <c r="G40"/>
  <c r="I30"/>
  <c r="Q73"/>
  <c r="O13"/>
  <c r="O78"/>
  <c r="H91"/>
  <c r="I18"/>
  <c r="I6"/>
  <c r="O79"/>
  <c r="L16"/>
  <c r="L19"/>
  <c r="K98"/>
  <c r="K21"/>
  <c r="J68"/>
  <c r="G68"/>
  <c r="G64"/>
  <c r="B65"/>
  <c r="B82"/>
  <c r="I28"/>
  <c r="P72"/>
  <c r="L78"/>
  <c r="G75"/>
  <c r="J11"/>
  <c r="I43"/>
  <c r="I46"/>
  <c r="G71"/>
  <c r="N18"/>
  <c r="P22"/>
  <c r="O17"/>
  <c r="I32"/>
  <c r="O37"/>
  <c r="I91"/>
  <c r="I23"/>
  <c r="K18"/>
  <c r="Q53"/>
  <c r="J6"/>
  <c r="L88"/>
  <c r="G46"/>
  <c r="I49"/>
  <c r="O61"/>
  <c r="H48"/>
  <c r="P75"/>
  <c r="Q59"/>
  <c r="N11"/>
  <c r="B46"/>
  <c r="N86"/>
  <c r="G20"/>
  <c r="H25"/>
  <c r="B61"/>
  <c r="L67"/>
  <c r="G9"/>
  <c r="J47"/>
  <c r="J67"/>
  <c r="J69"/>
  <c r="N56"/>
  <c r="P21"/>
  <c r="O48"/>
  <c r="G89"/>
  <c r="L20"/>
  <c r="J21"/>
  <c r="Q39"/>
  <c r="N57"/>
  <c r="L84"/>
  <c r="B66"/>
  <c r="I24"/>
  <c r="H85"/>
  <c r="K37"/>
  <c r="Q89"/>
  <c r="N85"/>
  <c r="J56"/>
  <c r="B86"/>
  <c r="J72"/>
  <c r="K93"/>
  <c r="Q29"/>
  <c r="N76"/>
  <c r="O74"/>
  <c r="B31"/>
  <c r="O67"/>
  <c r="L4"/>
  <c r="L75"/>
  <c r="P67"/>
  <c r="H71"/>
  <c r="B97"/>
  <c r="G41"/>
  <c r="L56"/>
  <c r="Q82"/>
  <c r="H32"/>
  <c r="Q66"/>
  <c r="L60"/>
  <c r="G26"/>
  <c r="N52"/>
  <c r="J64"/>
  <c r="I14"/>
  <c r="B72"/>
  <c r="J14"/>
  <c r="G57"/>
  <c r="N77"/>
  <c r="B5"/>
  <c r="N34"/>
  <c r="K42"/>
  <c r="K78"/>
  <c r="B17"/>
  <c r="I16"/>
  <c r="K60"/>
  <c r="K25"/>
  <c r="J29"/>
  <c r="H96"/>
  <c r="P81"/>
  <c r="P85"/>
  <c r="G73"/>
  <c r="N19"/>
  <c r="O30"/>
  <c r="K26"/>
  <c r="G76"/>
  <c r="B32"/>
  <c r="L34"/>
  <c r="B73"/>
  <c r="H80"/>
  <c r="G16"/>
  <c r="P38"/>
  <c r="I53"/>
  <c r="G78"/>
  <c r="G25"/>
  <c r="J83"/>
  <c r="N44"/>
  <c r="N3"/>
  <c r="N16"/>
  <c r="P91"/>
  <c r="P31"/>
  <c r="Q35"/>
  <c r="I50"/>
  <c r="N55"/>
  <c r="Q41"/>
  <c r="J58"/>
  <c r="O90"/>
  <c r="B47"/>
  <c r="J53"/>
  <c r="P51"/>
  <c r="N46"/>
  <c r="H61"/>
  <c r="P92"/>
  <c r="B7"/>
  <c r="G2"/>
  <c r="J78"/>
  <c r="N20"/>
  <c r="B9"/>
  <c r="G72"/>
  <c r="L87"/>
  <c r="G79"/>
  <c r="N30"/>
  <c r="I54"/>
  <c r="H69"/>
  <c r="K58"/>
  <c r="K46"/>
  <c r="B70"/>
  <c r="Q15"/>
  <c r="K43"/>
  <c r="J91"/>
  <c r="K11"/>
  <c r="J80"/>
  <c r="P6"/>
  <c r="O63"/>
  <c r="H93"/>
  <c r="H67"/>
  <c r="K67"/>
  <c r="J97"/>
  <c r="O64"/>
  <c r="B36"/>
  <c r="Q16"/>
  <c r="P15"/>
  <c r="O80"/>
  <c r="I83"/>
  <c r="P41"/>
  <c r="N25"/>
  <c r="N84"/>
  <c r="I27"/>
  <c r="O59"/>
  <c r="O50"/>
  <c r="Q11"/>
  <c r="Q85"/>
  <c r="J31"/>
  <c r="N59"/>
  <c r="I62"/>
  <c r="J75"/>
  <c r="P78"/>
  <c r="J18"/>
  <c r="G27"/>
  <c r="L22"/>
  <c r="K68"/>
  <c r="I75"/>
  <c r="N92"/>
  <c r="K22"/>
  <c r="H40"/>
  <c r="B88"/>
  <c r="Q8"/>
  <c r="G43"/>
  <c r="N45"/>
  <c r="N78"/>
  <c r="P37"/>
  <c r="Q14"/>
  <c r="B37"/>
  <c r="K92"/>
  <c r="G33"/>
  <c r="Q80"/>
  <c r="F1"/>
  <c r="H14"/>
  <c r="L48"/>
  <c r="H60"/>
  <c r="K30"/>
  <c r="P29"/>
  <c r="N83"/>
  <c r="H20"/>
  <c r="J95"/>
  <c r="L77"/>
  <c r="I95"/>
  <c r="H7"/>
  <c r="K82"/>
  <c r="I60"/>
  <c r="O56"/>
  <c r="B6"/>
  <c r="P46"/>
  <c r="N61"/>
  <c r="I8"/>
  <c r="Q51"/>
  <c r="Q56"/>
  <c r="I66"/>
  <c r="O53"/>
  <c r="Q37"/>
  <c r="K69"/>
  <c r="P61"/>
  <c r="Q30"/>
  <c r="G93"/>
  <c r="B25"/>
  <c r="Q83"/>
  <c r="J87"/>
  <c r="H58"/>
  <c r="I9"/>
  <c r="O4"/>
  <c r="K32"/>
  <c r="B69"/>
  <c r="K27"/>
  <c r="L18"/>
  <c r="P64"/>
  <c r="H39"/>
  <c r="G54"/>
  <c r="G11"/>
  <c r="Q88"/>
  <c r="L79"/>
  <c r="Q96"/>
  <c r="G24"/>
  <c r="H88"/>
  <c r="H82"/>
  <c r="Q24"/>
  <c r="H44"/>
  <c r="K84"/>
  <c r="H30"/>
  <c r="H74"/>
  <c r="G34"/>
  <c r="Q12"/>
  <c r="H41"/>
  <c r="O47"/>
  <c r="B80"/>
  <c r="L70"/>
  <c r="N24"/>
  <c r="N43"/>
  <c r="H78"/>
  <c r="L51"/>
  <c r="J34"/>
  <c r="N32"/>
  <c r="B68"/>
  <c r="G77"/>
  <c r="K86"/>
  <c r="I57"/>
  <c r="N12"/>
  <c r="I39"/>
  <c r="N93"/>
  <c r="L61"/>
  <c r="P63"/>
  <c r="K96"/>
  <c r="N94"/>
  <c r="I17"/>
  <c r="Q40"/>
  <c r="B41"/>
  <c r="K9"/>
  <c r="H92"/>
  <c r="J73"/>
  <c r="H23"/>
  <c r="O14"/>
  <c r="L49"/>
  <c r="H4"/>
  <c r="Q27"/>
  <c r="O36"/>
  <c r="P8"/>
  <c r="I10"/>
  <c r="O95"/>
  <c r="L83"/>
  <c r="P10"/>
  <c r="J24"/>
  <c r="N70"/>
  <c r="H24"/>
  <c r="P28"/>
  <c r="N54"/>
  <c r="G38"/>
  <c r="Q81"/>
  <c r="O25"/>
  <c r="L82"/>
  <c r="H84"/>
  <c r="K59"/>
  <c r="P83"/>
  <c r="Q97"/>
  <c r="Q74"/>
  <c r="K65"/>
  <c r="B20"/>
  <c r="I61"/>
  <c r="L43"/>
  <c r="I94"/>
  <c r="L90"/>
  <c r="D1"/>
  <c r="K28"/>
  <c r="L41"/>
  <c r="H9"/>
  <c r="Q75"/>
  <c r="H52"/>
  <c r="K64"/>
  <c r="H11"/>
  <c r="L53"/>
  <c r="Q44"/>
  <c r="J32"/>
  <c r="H65"/>
  <c r="N74"/>
  <c r="N7"/>
  <c r="I47"/>
  <c r="N8"/>
  <c r="Q36"/>
  <c r="J4"/>
  <c r="H46"/>
  <c r="B78"/>
  <c r="I77"/>
  <c r="I19"/>
  <c r="P77"/>
  <c r="I20"/>
  <c r="N21"/>
  <c r="P86"/>
  <c r="J17"/>
  <c r="J22"/>
  <c r="I35"/>
  <c r="Q95"/>
  <c r="O89"/>
  <c r="P9"/>
  <c r="J48"/>
  <c r="N5"/>
  <c r="G95"/>
  <c r="B92"/>
  <c r="G21"/>
  <c r="P52"/>
  <c r="G83"/>
  <c r="J20"/>
  <c r="H16"/>
  <c r="I38"/>
  <c r="L36"/>
  <c r="I78"/>
  <c r="N95"/>
  <c r="K85"/>
  <c r="G96"/>
  <c r="Q50"/>
  <c r="G39"/>
  <c r="N62"/>
  <c r="G65"/>
  <c r="N29"/>
  <c r="J15"/>
  <c r="H51"/>
  <c r="N67"/>
  <c r="Q7"/>
  <c r="G18"/>
  <c r="I4"/>
  <c r="G6"/>
  <c r="H62"/>
  <c r="G29"/>
  <c r="J81"/>
  <c r="O45"/>
  <c r="B39"/>
  <c r="O18"/>
  <c r="K45"/>
  <c r="I89"/>
  <c r="H68"/>
  <c r="L3"/>
  <c r="Q20"/>
  <c r="L9"/>
  <c r="H15"/>
  <c r="Q78"/>
  <c r="G19"/>
  <c r="I36"/>
  <c r="Q55"/>
  <c r="G92"/>
  <c r="N50"/>
  <c r="O3"/>
  <c r="H47"/>
  <c r="N60"/>
  <c r="I7"/>
  <c r="L64"/>
  <c r="P73"/>
  <c r="K73"/>
  <c r="Q76"/>
  <c r="I11"/>
  <c r="Q91"/>
  <c r="I76"/>
  <c r="K74"/>
  <c r="G35"/>
  <c r="B79"/>
  <c r="Q52"/>
  <c r="B27"/>
  <c r="K50"/>
  <c r="Q28"/>
  <c r="O85"/>
  <c r="Q19"/>
  <c r="K49"/>
  <c r="H34"/>
  <c r="Q98"/>
  <c r="G87"/>
  <c r="L32"/>
  <c r="G8"/>
  <c r="N33"/>
  <c r="I40"/>
  <c r="P66"/>
  <c r="H18"/>
  <c r="K44"/>
  <c r="O6"/>
  <c r="C1"/>
  <c r="O92"/>
  <c r="Q62"/>
  <c r="J37"/>
  <c r="B98"/>
  <c r="Q32"/>
  <c r="O72"/>
  <c r="H86"/>
  <c r="K17"/>
  <c r="G53"/>
  <c r="H79"/>
  <c r="I13"/>
  <c r="Q87"/>
  <c r="H54"/>
  <c r="B44"/>
  <c r="I93"/>
  <c r="J74"/>
  <c r="O15"/>
  <c r="B40"/>
  <c r="O21"/>
  <c r="Q46"/>
  <c r="H37"/>
  <c r="K23"/>
  <c r="B4"/>
  <c r="Q9"/>
  <c r="L55"/>
  <c r="B30"/>
  <c r="Q13"/>
  <c r="Q54"/>
  <c r="L33"/>
  <c r="G98"/>
  <c r="N82"/>
  <c r="K13"/>
  <c r="K97"/>
  <c r="G52"/>
  <c r="H81"/>
  <c r="L29"/>
  <c r="P34"/>
  <c r="P70"/>
  <c r="B42"/>
  <c r="J12"/>
  <c r="N37"/>
  <c r="Q71"/>
  <c r="L25"/>
  <c r="J88"/>
  <c r="L7"/>
  <c r="L91"/>
  <c r="L10"/>
  <c r="J46"/>
  <c r="K94"/>
  <c r="K89"/>
  <c r="L74"/>
  <c r="B57"/>
  <c r="H33"/>
  <c r="P25"/>
  <c r="N98"/>
  <c r="N90"/>
  <c r="H22"/>
  <c r="G50"/>
  <c r="O62"/>
  <c r="J82"/>
  <c r="H59"/>
  <c r="I67"/>
  <c r="B10"/>
  <c r="P36"/>
  <c r="I25"/>
  <c r="K16"/>
  <c r="G63"/>
  <c r="O44"/>
  <c r="Q61"/>
  <c r="B52"/>
  <c r="O7"/>
  <c r="I64"/>
  <c r="P94"/>
  <c r="N79"/>
  <c r="K90"/>
  <c r="J79"/>
  <c r="Q68"/>
  <c r="B87"/>
  <c r="L15"/>
  <c r="L65"/>
  <c r="K54"/>
  <c r="O34"/>
  <c r="P71"/>
  <c r="I82"/>
  <c r="P89"/>
  <c r="N40"/>
  <c r="I87"/>
  <c r="L39"/>
  <c r="L31"/>
  <c r="J54"/>
  <c r="G30"/>
  <c r="K81"/>
  <c r="L35"/>
  <c r="Q45"/>
  <c r="O66"/>
  <c r="B93"/>
  <c r="L68"/>
  <c r="I65"/>
  <c r="N91"/>
  <c r="Q33"/>
  <c r="I3"/>
  <c r="B8"/>
  <c r="B12"/>
  <c r="B59"/>
  <c r="Q79"/>
  <c r="O76"/>
  <c r="H5"/>
  <c r="J94"/>
  <c r="G59"/>
  <c r="P11"/>
  <c r="B21"/>
  <c r="N10"/>
  <c r="O12"/>
  <c r="K83"/>
  <c r="G4"/>
  <c r="G55"/>
  <c r="O82"/>
  <c r="B64"/>
  <c r="P96"/>
  <c r="Q38"/>
  <c r="O77"/>
  <c r="J3"/>
  <c r="B62"/>
  <c r="B76"/>
  <c r="G90"/>
  <c r="G70"/>
  <c r="B22"/>
  <c r="H27"/>
  <c r="H35"/>
  <c r="O22"/>
  <c r="K3"/>
  <c r="G14"/>
  <c r="Q42"/>
  <c r="H45"/>
  <c r="G85"/>
  <c r="K5"/>
  <c r="O5"/>
  <c r="B48"/>
  <c r="Q86"/>
  <c r="N63"/>
  <c r="B74"/>
  <c r="K19"/>
  <c r="P49"/>
  <c r="B24"/>
  <c r="P45"/>
  <c r="B89"/>
  <c r="I81"/>
  <c r="O19"/>
  <c r="K20"/>
  <c r="P79"/>
  <c r="K70"/>
  <c r="G97"/>
  <c r="Q63"/>
  <c r="K35"/>
  <c r="J39"/>
  <c r="E1"/>
  <c r="J60"/>
  <c r="I45"/>
  <c r="L96"/>
  <c r="P24"/>
  <c r="O40"/>
  <c r="B33"/>
  <c r="H49"/>
  <c r="H57"/>
  <c r="N51"/>
  <c r="Q18"/>
  <c r="N72"/>
  <c r="J63"/>
  <c r="K7"/>
  <c r="L66"/>
  <c r="J28"/>
  <c r="O42"/>
  <c r="L71"/>
  <c r="L59"/>
  <c r="O65"/>
  <c r="G15"/>
  <c r="B55"/>
  <c r="J44"/>
  <c r="G81"/>
  <c r="J96"/>
  <c r="H17"/>
  <c r="P4"/>
  <c r="P32"/>
  <c r="K95"/>
  <c r="Q70"/>
  <c r="G32"/>
  <c r="I29"/>
  <c r="J42"/>
  <c r="P14"/>
  <c r="H31"/>
  <c r="I44"/>
  <c r="N49"/>
  <c r="B3"/>
  <c r="P3"/>
  <c r="L80"/>
  <c r="K53"/>
  <c r="J61"/>
  <c r="I52"/>
  <c r="G58"/>
  <c r="G12"/>
  <c r="I34"/>
  <c r="I51"/>
  <c r="K24"/>
  <c r="J10"/>
  <c r="L30"/>
  <c r="P43"/>
  <c r="O16"/>
  <c r="Q69"/>
  <c r="B18"/>
  <c r="L27"/>
  <c r="L12"/>
  <c r="I42"/>
  <c r="H56"/>
  <c r="J43"/>
  <c r="K15"/>
  <c r="J38"/>
  <c r="J77"/>
  <c r="G17"/>
  <c r="J90"/>
  <c r="L94"/>
  <c r="O23"/>
  <c r="I97"/>
  <c r="H95"/>
  <c r="O26"/>
  <c r="N31"/>
  <c r="J25"/>
  <c r="J40"/>
  <c r="Q17"/>
  <c r="P90"/>
  <c r="P69"/>
  <c r="G42"/>
  <c r="K57"/>
  <c r="O91"/>
  <c r="O24"/>
  <c r="B67"/>
  <c r="P12"/>
  <c r="L86"/>
  <c r="P20"/>
  <c r="P48"/>
  <c r="I59"/>
  <c r="P84"/>
  <c r="B13"/>
  <c r="J85"/>
  <c r="G22"/>
  <c r="H66"/>
  <c r="Q31"/>
  <c r="L92"/>
  <c r="O9"/>
  <c r="I88"/>
  <c r="H2"/>
  <c r="N14"/>
  <c r="J86"/>
  <c r="L98"/>
  <c r="L23"/>
  <c r="L8"/>
  <c r="P47"/>
  <c r="I26"/>
  <c r="J62"/>
  <c r="I55"/>
  <c r="O73"/>
  <c r="P57"/>
  <c r="P17"/>
  <c r="B95"/>
  <c r="P50"/>
  <c r="B56"/>
  <c r="B60"/>
  <c r="P42"/>
  <c r="B11"/>
  <c r="G84"/>
  <c r="G47"/>
  <c r="O93"/>
  <c r="O58"/>
  <c r="H89"/>
  <c r="L89"/>
  <c r="B43"/>
  <c r="G28"/>
  <c r="N69"/>
  <c r="K71"/>
  <c r="K87"/>
  <c r="I74"/>
  <c r="L47"/>
  <c r="Q34"/>
  <c r="B84"/>
  <c r="N75"/>
  <c r="G48"/>
  <c r="N89"/>
  <c r="G94"/>
  <c r="L24"/>
  <c r="K80"/>
  <c r="G36"/>
  <c r="J41"/>
  <c r="I21"/>
  <c r="J92"/>
  <c r="H70"/>
  <c r="B96"/>
  <c r="P27"/>
  <c r="O97"/>
  <c r="B15"/>
  <c r="H98"/>
  <c r="G31"/>
  <c r="L85"/>
  <c r="K52"/>
  <c r="H53"/>
  <c r="L5"/>
  <c r="J76"/>
  <c r="K76"/>
  <c r="K6"/>
  <c r="G44"/>
  <c r="K91"/>
  <c r="P95"/>
  <c r="J16"/>
  <c r="O69"/>
  <c r="N13"/>
  <c r="P97"/>
  <c r="K62"/>
  <c r="B58"/>
  <c r="B28"/>
  <c r="K61"/>
  <c r="P39"/>
  <c r="G66"/>
  <c r="N88"/>
  <c r="P62"/>
  <c r="L63"/>
  <c r="K14"/>
  <c r="O46"/>
  <c r="G86"/>
  <c r="L6"/>
  <c r="I15"/>
  <c r="G91"/>
  <c r="G3"/>
  <c r="P13"/>
  <c r="H87"/>
  <c r="K29"/>
  <c r="L42"/>
  <c r="P80"/>
  <c r="J27"/>
  <c r="J9"/>
  <c r="O94"/>
  <c r="H3"/>
  <c r="Q84"/>
  <c r="O60"/>
  <c r="H77"/>
  <c r="J49"/>
  <c r="L38"/>
  <c r="J70"/>
  <c r="N42"/>
  <c r="O68"/>
  <c r="G13"/>
  <c r="K12"/>
  <c r="G82"/>
  <c r="Q49"/>
  <c r="N26"/>
  <c r="O32"/>
  <c r="H83"/>
  <c r="I58"/>
  <c r="Q94"/>
  <c r="Q5"/>
  <c r="P33"/>
  <c r="Q21"/>
  <c r="Q4"/>
  <c r="I56"/>
  <c r="B75"/>
  <c r="H13"/>
  <c r="H63"/>
  <c r="Q22"/>
  <c r="G45"/>
  <c r="J45"/>
  <c r="K47"/>
  <c r="I5"/>
  <c r="L50"/>
  <c r="B16"/>
  <c r="O57"/>
  <c r="Q25"/>
  <c r="B91"/>
  <c r="I69"/>
  <c r="L21"/>
  <c r="J71"/>
  <c r="L45"/>
  <c r="B14"/>
  <c r="L40"/>
  <c r="J35"/>
  <c r="O33"/>
  <c r="B85"/>
  <c r="N17"/>
  <c r="O8"/>
  <c r="J55"/>
  <c r="P40"/>
  <c r="B83"/>
  <c r="J33"/>
  <c r="O52"/>
  <c r="J8"/>
  <c r="G74"/>
  <c r="N27"/>
  <c r="R27" l="1"/>
  <c r="E83"/>
  <c r="D83"/>
  <c r="F83"/>
  <c r="C83"/>
  <c r="R17"/>
  <c r="F85"/>
  <c r="D85"/>
  <c r="C85"/>
  <c r="E85"/>
  <c r="F14"/>
  <c r="C14"/>
  <c r="E14"/>
  <c r="D14"/>
  <c r="M69"/>
  <c r="C91"/>
  <c r="D91"/>
  <c r="F91"/>
  <c r="E91"/>
  <c r="F16"/>
  <c r="D16"/>
  <c r="C16"/>
  <c r="E16"/>
  <c r="M5"/>
  <c r="C75"/>
  <c r="D75"/>
  <c r="E75"/>
  <c r="F75"/>
  <c r="M56"/>
  <c r="M58"/>
  <c r="R26"/>
  <c r="R42"/>
  <c r="H99"/>
  <c r="G99"/>
  <c r="M15"/>
  <c r="R88"/>
  <c r="F28"/>
  <c r="D28"/>
  <c r="E28"/>
  <c r="C28"/>
  <c r="F58"/>
  <c r="C58"/>
  <c r="E58"/>
  <c r="D58"/>
  <c r="R13"/>
  <c r="E15"/>
  <c r="C15"/>
  <c r="D15"/>
  <c r="F15"/>
  <c r="E96"/>
  <c r="C96"/>
  <c r="D96"/>
  <c r="F96"/>
  <c r="M21"/>
  <c r="R89"/>
  <c r="R75"/>
  <c r="F84"/>
  <c r="C84"/>
  <c r="E84"/>
  <c r="D84"/>
  <c r="M74"/>
  <c r="R69"/>
  <c r="E43"/>
  <c r="F43"/>
  <c r="D43"/>
  <c r="C43"/>
  <c r="C11"/>
  <c r="F11"/>
  <c r="D11"/>
  <c r="E11"/>
  <c r="E60"/>
  <c r="C60"/>
  <c r="F60"/>
  <c r="D60"/>
  <c r="D56"/>
  <c r="E56"/>
  <c r="F56"/>
  <c r="C56"/>
  <c r="F95"/>
  <c r="E95"/>
  <c r="D95"/>
  <c r="C95"/>
  <c r="M55"/>
  <c r="M26"/>
  <c r="R14"/>
  <c r="M88"/>
  <c r="C13"/>
  <c r="E13"/>
  <c r="D13"/>
  <c r="F13"/>
  <c r="M59"/>
  <c r="D67"/>
  <c r="F67"/>
  <c r="E67"/>
  <c r="C67"/>
  <c r="R31"/>
  <c r="M97"/>
  <c r="M42"/>
  <c r="C18"/>
  <c r="D18"/>
  <c r="E18"/>
  <c r="F18"/>
  <c r="M51"/>
  <c r="M34"/>
  <c r="M52"/>
  <c r="P99"/>
  <c r="F3"/>
  <c r="D3"/>
  <c r="E3"/>
  <c r="C3"/>
  <c r="B99"/>
  <c r="R49"/>
  <c r="M44"/>
  <c r="M29"/>
  <c r="E55"/>
  <c r="F55"/>
  <c r="C55"/>
  <c r="D55"/>
  <c r="R72"/>
  <c r="R51"/>
  <c r="D33"/>
  <c r="E33"/>
  <c r="C33"/>
  <c r="F33"/>
  <c r="M45"/>
  <c r="M81"/>
  <c r="D89"/>
  <c r="F89"/>
  <c r="E89"/>
  <c r="C89"/>
  <c r="F24"/>
  <c r="E24"/>
  <c r="D24"/>
  <c r="C24"/>
  <c r="F74"/>
  <c r="C74"/>
  <c r="E74"/>
  <c r="D74"/>
  <c r="R63"/>
  <c r="F48"/>
  <c r="D48"/>
  <c r="C48"/>
  <c r="E48"/>
  <c r="K99"/>
  <c r="F22"/>
  <c r="E22"/>
  <c r="C22"/>
  <c r="D22"/>
  <c r="E76"/>
  <c r="C76"/>
  <c r="D76"/>
  <c r="F76"/>
  <c r="C62"/>
  <c r="F62"/>
  <c r="E62"/>
  <c r="D62"/>
  <c r="J99"/>
  <c r="C64"/>
  <c r="E64"/>
  <c r="F64"/>
  <c r="D64"/>
  <c r="R10"/>
  <c r="E21"/>
  <c r="C21"/>
  <c r="D21"/>
  <c r="F21"/>
  <c r="D59"/>
  <c r="C59"/>
  <c r="F59"/>
  <c r="E59"/>
  <c r="E12"/>
  <c r="D12"/>
  <c r="F12"/>
  <c r="C12"/>
  <c r="E8"/>
  <c r="D8"/>
  <c r="C8"/>
  <c r="F8"/>
  <c r="M3"/>
  <c r="I99"/>
  <c r="R91"/>
  <c r="M65"/>
  <c r="C93"/>
  <c r="F93"/>
  <c r="D93"/>
  <c r="E93"/>
  <c r="M87"/>
  <c r="R40"/>
  <c r="M82"/>
  <c r="F87"/>
  <c r="D87"/>
  <c r="E87"/>
  <c r="C87"/>
  <c r="R79"/>
  <c r="M64"/>
  <c r="F52"/>
  <c r="D52"/>
  <c r="E52"/>
  <c r="C52"/>
  <c r="M25"/>
  <c r="D10"/>
  <c r="E10"/>
  <c r="F10"/>
  <c r="C10"/>
  <c r="M67"/>
  <c r="R90"/>
  <c r="R98"/>
  <c r="C57"/>
  <c r="E57"/>
  <c r="F57"/>
  <c r="D57"/>
  <c r="R37"/>
  <c r="C42"/>
  <c r="D42"/>
  <c r="F42"/>
  <c r="E42"/>
  <c r="R82"/>
  <c r="E30"/>
  <c r="D30"/>
  <c r="C30"/>
  <c r="F30"/>
  <c r="D4"/>
  <c r="E4"/>
  <c r="F4"/>
  <c r="C4"/>
  <c r="E40"/>
  <c r="C40"/>
  <c r="F40"/>
  <c r="D40"/>
  <c r="M93"/>
  <c r="D44"/>
  <c r="E44"/>
  <c r="F44"/>
  <c r="C44"/>
  <c r="M13"/>
  <c r="D98"/>
  <c r="C98"/>
  <c r="E98"/>
  <c r="F98"/>
  <c r="M40"/>
  <c r="R33"/>
  <c r="F27"/>
  <c r="D27"/>
  <c r="E27"/>
  <c r="C27"/>
  <c r="C79"/>
  <c r="E79"/>
  <c r="F79"/>
  <c r="D79"/>
  <c r="M76"/>
  <c r="M11"/>
  <c r="M7"/>
  <c r="R60"/>
  <c r="O99"/>
  <c r="R50"/>
  <c r="M36"/>
  <c r="L99"/>
  <c r="M89"/>
  <c r="F39"/>
  <c r="C39"/>
  <c r="D39"/>
  <c r="E39"/>
  <c r="M4"/>
  <c r="R67"/>
  <c r="R29"/>
  <c r="R62"/>
  <c r="R95"/>
  <c r="M78"/>
  <c r="M38"/>
  <c r="C92"/>
  <c r="E92"/>
  <c r="F92"/>
  <c r="D92"/>
  <c r="R5"/>
  <c r="M35"/>
  <c r="R21"/>
  <c r="M20"/>
  <c r="M19"/>
  <c r="M77"/>
  <c r="D78"/>
  <c r="F78"/>
  <c r="C78"/>
  <c r="E78"/>
  <c r="R8"/>
  <c r="M47"/>
  <c r="R7"/>
  <c r="R74"/>
  <c r="M94"/>
  <c r="M61"/>
  <c r="D20"/>
  <c r="C20"/>
  <c r="F20"/>
  <c r="E20"/>
  <c r="R54"/>
  <c r="R70"/>
  <c r="M10"/>
  <c r="C41"/>
  <c r="E41"/>
  <c r="F41"/>
  <c r="D41"/>
  <c r="M17"/>
  <c r="R94"/>
  <c r="R93"/>
  <c r="M39"/>
  <c r="R12"/>
  <c r="M57"/>
  <c r="C68"/>
  <c r="F68"/>
  <c r="E68"/>
  <c r="D68"/>
  <c r="R32"/>
  <c r="R43"/>
  <c r="R24"/>
  <c r="E80"/>
  <c r="D80"/>
  <c r="F80"/>
  <c r="C80"/>
  <c r="E69"/>
  <c r="D69"/>
  <c r="C69"/>
  <c r="F69"/>
  <c r="M9"/>
  <c r="D25"/>
  <c r="C25"/>
  <c r="E25"/>
  <c r="F25"/>
  <c r="M66"/>
  <c r="M8"/>
  <c r="R61"/>
  <c r="C6"/>
  <c r="F6"/>
  <c r="D6"/>
  <c r="E6"/>
  <c r="M60"/>
  <c r="M95"/>
  <c r="R83"/>
  <c r="E37"/>
  <c r="F37"/>
  <c r="C37"/>
  <c r="D37"/>
  <c r="R78"/>
  <c r="R45"/>
  <c r="C88"/>
  <c r="D88"/>
  <c r="F88"/>
  <c r="E88"/>
  <c r="R92"/>
  <c r="M75"/>
  <c r="M62"/>
  <c r="R59"/>
  <c r="M27"/>
  <c r="R84"/>
  <c r="R25"/>
  <c r="M83"/>
  <c r="E36"/>
  <c r="C36"/>
  <c r="D36"/>
  <c r="F36"/>
  <c r="D70"/>
  <c r="F70"/>
  <c r="C70"/>
  <c r="E70"/>
  <c r="M54"/>
  <c r="R30"/>
  <c r="C9"/>
  <c r="D9"/>
  <c r="F9"/>
  <c r="E9"/>
  <c r="R20"/>
  <c r="C7"/>
  <c r="F7"/>
  <c r="D7"/>
  <c r="E7"/>
  <c r="R46"/>
  <c r="E47"/>
  <c r="F47"/>
  <c r="C47"/>
  <c r="D47"/>
  <c r="R55"/>
  <c r="M50"/>
  <c r="R16"/>
  <c r="R3"/>
  <c r="N99"/>
  <c r="R44"/>
  <c r="M53"/>
  <c r="D73"/>
  <c r="F73"/>
  <c r="E73"/>
  <c r="C73"/>
  <c r="E32"/>
  <c r="F32"/>
  <c r="D32"/>
  <c r="C32"/>
  <c r="R19"/>
  <c r="M16"/>
  <c r="F17"/>
  <c r="C17"/>
  <c r="E17"/>
  <c r="D17"/>
  <c r="R34"/>
  <c r="F5"/>
  <c r="C5"/>
  <c r="D5"/>
  <c r="E5"/>
  <c r="R77"/>
  <c r="C72"/>
  <c r="E72"/>
  <c r="F72"/>
  <c r="D72"/>
  <c r="M14"/>
  <c r="R52"/>
  <c r="C97"/>
  <c r="D97"/>
  <c r="E97"/>
  <c r="F97"/>
  <c r="C31"/>
  <c r="E31"/>
  <c r="D31"/>
  <c r="F31"/>
  <c r="R76"/>
  <c r="F86"/>
  <c r="D86"/>
  <c r="E86"/>
  <c r="C86"/>
  <c r="R85"/>
  <c r="M24"/>
  <c r="F66"/>
  <c r="C66"/>
  <c r="E66"/>
  <c r="D66"/>
  <c r="R57"/>
  <c r="R56"/>
  <c r="E61"/>
  <c r="D61"/>
  <c r="C61"/>
  <c r="F61"/>
  <c r="R86"/>
  <c r="F46"/>
  <c r="C46"/>
  <c r="D46"/>
  <c r="E46"/>
  <c r="R11"/>
  <c r="M49"/>
  <c r="M23"/>
  <c r="M91"/>
  <c r="M32"/>
  <c r="R18"/>
  <c r="M46"/>
  <c r="M43"/>
  <c r="M28"/>
  <c r="C82"/>
  <c r="F82"/>
  <c r="E82"/>
  <c r="D82"/>
  <c r="E65"/>
  <c r="F65"/>
  <c r="C65"/>
  <c r="D65"/>
  <c r="M6"/>
  <c r="M18"/>
  <c r="M30"/>
  <c r="R41"/>
  <c r="M71"/>
  <c r="R71"/>
  <c r="M12"/>
  <c r="R23"/>
  <c r="R28"/>
  <c r="R35"/>
  <c r="M70"/>
  <c r="R96"/>
  <c r="M41"/>
  <c r="M33"/>
  <c r="M85"/>
  <c r="M96"/>
  <c r="R47"/>
  <c r="R66"/>
  <c r="C19"/>
  <c r="D19"/>
  <c r="F19"/>
  <c r="E19"/>
  <c r="R39"/>
  <c r="C81"/>
  <c r="D81"/>
  <c r="F81"/>
  <c r="E81"/>
  <c r="M80"/>
  <c r="R22"/>
  <c r="C45"/>
  <c r="F45"/>
  <c r="E45"/>
  <c r="D45"/>
  <c r="M98"/>
  <c r="R53"/>
  <c r="R68"/>
  <c r="R4"/>
  <c r="M48"/>
  <c r="R87"/>
  <c r="F54"/>
  <c r="C54"/>
  <c r="E54"/>
  <c r="D54"/>
  <c r="R58"/>
  <c r="M79"/>
  <c r="R65"/>
  <c r="R15"/>
  <c r="M92"/>
  <c r="M37"/>
  <c r="C63"/>
  <c r="D63"/>
  <c r="E63"/>
  <c r="F63"/>
  <c r="M73"/>
  <c r="F53"/>
  <c r="D53"/>
  <c r="C53"/>
  <c r="E53"/>
  <c r="R64"/>
  <c r="M22"/>
  <c r="F29"/>
  <c r="D29"/>
  <c r="E29"/>
  <c r="C29"/>
  <c r="F90"/>
  <c r="E90"/>
  <c r="C90"/>
  <c r="D90"/>
  <c r="E71"/>
  <c r="C71"/>
  <c r="D71"/>
  <c r="F71"/>
  <c r="R6"/>
  <c r="M72"/>
  <c r="E94"/>
  <c r="D94"/>
  <c r="F94"/>
  <c r="C94"/>
  <c r="R36"/>
  <c r="R48"/>
  <c r="M86"/>
  <c r="C49"/>
  <c r="E49"/>
  <c r="D49"/>
  <c r="F49"/>
  <c r="Q99"/>
  <c r="R38"/>
  <c r="M31"/>
  <c r="D50"/>
  <c r="F50"/>
  <c r="E50"/>
  <c r="C50"/>
  <c r="R97"/>
  <c r="R80"/>
  <c r="M84"/>
  <c r="R73"/>
  <c r="D51"/>
  <c r="E51"/>
  <c r="F51"/>
  <c r="C51"/>
  <c r="F26"/>
  <c r="E26"/>
  <c r="D26"/>
  <c r="C26"/>
  <c r="M90"/>
  <c r="F38"/>
  <c r="D38"/>
  <c r="E38"/>
  <c r="C38"/>
  <c r="D23"/>
  <c r="E23"/>
  <c r="F23"/>
  <c r="C23"/>
  <c r="D34"/>
  <c r="C34"/>
  <c r="E34"/>
  <c r="F34"/>
  <c r="M68"/>
  <c r="R9"/>
  <c r="D35"/>
  <c r="F35"/>
  <c r="C35"/>
  <c r="E35"/>
  <c r="M63"/>
  <c r="R81"/>
  <c r="F77"/>
  <c r="E77"/>
  <c r="D77"/>
  <c r="C77"/>
  <c r="T25" i="73"/>
  <c r="S26"/>
  <c r="D26" i="28" s="1"/>
  <c r="R26" i="73"/>
  <c r="D26" i="29" s="1"/>
  <c r="P26" i="73"/>
  <c r="Q26"/>
  <c r="D26" i="26" s="1"/>
  <c r="K24" i="65"/>
  <c r="F25"/>
  <c r="M99" i="78" l="1"/>
  <c r="R99"/>
  <c r="D99"/>
  <c r="E99"/>
  <c r="F99"/>
  <c r="C99"/>
  <c r="T26" i="73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3" i="54" l="1"/>
  <c r="DC15"/>
  <c r="DB67"/>
  <c r="DB37"/>
  <c r="DB33"/>
  <c r="DB29"/>
  <c r="DB25"/>
  <c r="BM62"/>
  <c r="CO5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DI40" s="1"/>
  <c r="E40" i="40" s="1"/>
  <c r="BF56" i="54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DJ41" s="1"/>
  <c r="F41" i="40" s="1"/>
  <c r="BT43" i="54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DJ12" s="1"/>
  <c r="F12" i="40" s="1"/>
  <c r="BT15" i="54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DI83" s="1"/>
  <c r="E83" i="40" s="1"/>
  <c r="BM86" i="54"/>
  <c r="DI86" s="1"/>
  <c r="E86" i="40" s="1"/>
  <c r="BM93" i="54"/>
  <c r="BM95"/>
  <c r="DI95" s="1"/>
  <c r="E95" i="40" s="1"/>
  <c r="BL99" i="54"/>
  <c r="CS5"/>
  <c r="BM9"/>
  <c r="BM24"/>
  <c r="DI24" s="1"/>
  <c r="E24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DH9" s="1"/>
  <c r="D9" i="40" s="1"/>
  <c r="BF23" i="54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DJ92"/>
  <c r="F92" i="40" s="1"/>
  <c r="BF97" i="54"/>
  <c r="DH97" s="1"/>
  <c r="D97" i="40" s="1"/>
  <c r="BF17" i="54"/>
  <c r="DH17" s="1"/>
  <c r="D17" i="40" s="1"/>
  <c r="BF30" i="54"/>
  <c r="DH30" s="1"/>
  <c r="D30" i="40" s="1"/>
  <c r="BF49" i="54"/>
  <c r="BF4"/>
  <c r="BF6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BF60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AY8"/>
  <c r="AY9"/>
  <c r="DG9" s="1"/>
  <c r="C9" i="40" s="1"/>
  <c r="AY15" i="54"/>
  <c r="AY17"/>
  <c r="AY19"/>
  <c r="AY29"/>
  <c r="DG29" s="1"/>
  <c r="C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J79" i="54"/>
  <c r="F79" i="40" s="1"/>
  <c r="AY81" i="54"/>
  <c r="AY83"/>
  <c r="AY86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AY26"/>
  <c r="DG26" s="1"/>
  <c r="C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AY82"/>
  <c r="AY84"/>
  <c r="DG84" s="1"/>
  <c r="C84" i="40" s="1"/>
  <c r="AY88" i="54"/>
  <c r="AY90"/>
  <c r="DG90" s="1"/>
  <c r="C90" i="40" s="1"/>
  <c r="AY98" i="54"/>
  <c r="DG5"/>
  <c r="C5" i="40" s="1"/>
  <c r="DG7" i="54"/>
  <c r="C7" i="40" s="1"/>
  <c r="DG8" i="54"/>
  <c r="C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J36" i="54"/>
  <c r="F36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AR30" i="54"/>
  <c r="DF30" s="1"/>
  <c r="B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16" i="54" l="1"/>
  <c r="CP44"/>
  <c r="DD15"/>
  <c r="DD94"/>
  <c r="DD17"/>
  <c r="CP30"/>
  <c r="CP35"/>
  <c r="CB74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52" i="26"/>
  <c r="AE99" s="1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<sst xmlns="http://schemas.openxmlformats.org/spreadsheetml/2006/main" count="9048" uniqueCount="597">
  <si>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</si>
  <si>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</si>
  <si>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</si>
  <si>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</si>
  <si>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</si>
  <si>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</si>
  <si>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</si>
  <si>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</si>
  <si>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</si>
  <si>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</si>
  <si>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</si>
  <si>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</si>
  <si>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</si>
  <si>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</si>
  <si>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</si>
  <si>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</si>
  <si>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</si>
  <si>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</si>
  <si>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</si>
  <si>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</si>
  <si>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</si>
  <si>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</si>
  <si>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</si>
  <si>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</si>
  <si>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</si>
  <si>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</si>
  <si>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</si>
  <si>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</si>
  <si>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</si>
  <si>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</si>
  <si>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</si>
  <si>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</si>
  <si>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</si>
  <si>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</si>
  <si>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</si>
  <si>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</si>
  <si>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</si>
  <si>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</si>
  <si>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</si>
  <si>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</si>
  <si>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</si>
  <si>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</si>
  <si>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</si>
  <si>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</si>
  <si>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</si>
  <si>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</si>
  <si>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</si>
  <si>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</si>
  <si>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</si>
  <si>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</si>
  <si>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</si>
  <si>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</si>
  <si>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</si>
  <si>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</si>
  <si>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</si>
  <si>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</si>
  <si>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</si>
  <si>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</si>
  <si>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</si>
  <si>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</si>
  <si>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</si>
  <si>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</si>
  <si>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</si>
  <si>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</si>
  <si>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</si>
  <si>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</si>
  <si>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</si>
  <si>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</si>
  <si>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</si>
  <si>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</si>
  <si>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</si>
  <si>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</si>
  <si>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</si>
  <si>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</si>
  <si>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</si>
  <si>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</si>
  <si>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</si>
  <si>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</si>
  <si>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</si>
  <si>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</si>
  <si>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</si>
  <si>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</si>
  <si>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</si>
  <si>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</si>
  <si>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</si>
  <si>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</si>
  <si>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</si>
  <si>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</si>
  <si>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</si>
  <si>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</si>
  <si>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</si>
  <si>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</si>
  <si>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</si>
  <si>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</si>
  <si>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</si>
  <si>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</si>
  <si>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</si>
  <si>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</si>
  <si>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</si>
  <si>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</si>
  <si>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</si>
  <si>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</si>
  <si>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</si>
  <si>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</si>
  <si>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</si>
  <si>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</si>
  <si>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</si>
  <si>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</si>
  <si>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</si>
  <si>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</si>
  <si>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</si>
  <si>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</si>
  <si>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</si>
  <si>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</si>
  <si>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</si>
  <si>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</si>
  <si>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</si>
  <si>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</si>
  <si>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</si>
  <si>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</si>
  <si>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</si>
  <si>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</si>
  <si>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</si>
  <si>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</si>
  <si>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</si>
  <si>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</si>
  <si>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</si>
  <si>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</si>
  <si>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</si>
  <si>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</si>
  <si>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</si>
  <si>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</si>
  <si>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</si>
  <si>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</si>
  <si>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</si>
  <si>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</si>
  <si>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</si>
  <si>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</si>
  <si>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</si>
  <si>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</si>
  <si>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</si>
  <si>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</si>
  <si>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</si>
  <si>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</si>
  <si>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</si>
  <si>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</si>
  <si>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</si>
  <si>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</si>
  <si>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</si>
  <si>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</si>
  <si>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</si>
  <si>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</si>
  <si>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</si>
  <si>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</si>
  <si>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</si>
  <si>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</si>
  <si>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</si>
  <si>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</si>
  <si>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</si>
  <si>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</si>
  <si>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</si>
  <si>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</si>
  <si>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</si>
  <si>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</si>
  <si>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</si>
  <si>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</si>
  <si>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</si>
  <si>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</si>
  <si>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</si>
  <si>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</si>
  <si>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</si>
  <si>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</si>
  <si>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</si>
  <si>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</si>
  <si>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</si>
  <si>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</si>
  <si>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</si>
  <si>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</si>
  <si>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</si>
  <si>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</si>
  <si>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</si>
  <si>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</si>
  <si>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</si>
  <si>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</si>
  <si>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</si>
  <si>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</si>
  <si>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</si>
  <si>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</si>
  <si>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</si>
  <si>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</si>
  <si>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</si>
  <si>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</si>
  <si>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</si>
  <si>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</si>
  <si>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</si>
  <si>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</si>
  <si>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</si>
  <si>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</si>
  <si>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</si>
  <si>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</si>
  <si>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</si>
  <si>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</si>
  <si>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</si>
  <si>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</si>
  <si>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</si>
  <si>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</si>
  <si>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</si>
  <si>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</si>
  <si>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</si>
  <si>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</si>
  <si>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</si>
  <si>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</si>
  <si>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</si>
  <si>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</si>
  <si>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</si>
  <si>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</si>
  <si>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</si>
  <si>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</si>
  <si>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</si>
  <si>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</si>
  <si>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</si>
  <si>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</si>
  <si>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</si>
  <si>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</si>
  <si>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</si>
  <si>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</si>
  <si>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</si>
  <si>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</si>
  <si>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</si>
  <si>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</si>
  <si>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</si>
  <si>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</si>
  <si>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</si>
  <si>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</si>
  <si>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</si>
  <si>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</si>
  <si>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</si>
  <si>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</si>
  <si>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</si>
  <si>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</si>
  <si>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</si>
  <si>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</si>
  <si>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</si>
  <si>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</si>
  <si>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</si>
  <si>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</si>
  <si>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</si>
  <si>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</si>
  <si>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</si>
  <si>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</si>
  <si>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</si>
  <si>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</si>
  <si>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</si>
  <si>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</si>
  <si>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</si>
  <si>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</si>
  <si>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</si>
  <si>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</si>
  <si>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</si>
  <si>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</si>
  <si>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</si>
  <si>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</si>
  <si>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</si>
  <si>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</si>
  <si>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</si>
  <si>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</si>
  <si>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</si>
  <si>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</si>
  <si>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</si>
  <si>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</si>
  <si>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</si>
  <si>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</si>
  <si>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</si>
  <si>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</si>
  <si>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</si>
  <si>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</si>
  <si>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</si>
  <si>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</si>
  <si>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</si>
  <si>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</si>
  <si>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</si>
  <si>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</si>
  <si>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</si>
  <si>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</si>
  <si>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</si>
  <si>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</si>
  <si>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</si>
  <si>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</si>
  <si>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</si>
  <si>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</si>
  <si>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</si>
  <si>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</si>
  <si>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</si>
  <si>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</si>
  <si>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</si>
  <si>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</si>
  <si>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</si>
  <si>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</si>
  <si>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</si>
  <si>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</si>
  <si>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</si>
  <si>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</si>
  <si>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</si>
  <si>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</si>
  <si>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</si>
  <si>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</si>
  <si>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</si>
  <si>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</si>
  <si>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</si>
  <si>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</si>
  <si>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</si>
  <si>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</si>
  <si>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</si>
  <si>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</si>
  <si>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</si>
  <si>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</si>
  <si>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</si>
  <si>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</si>
  <si>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</si>
  <si>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</si>
  <si>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</si>
  <si>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</si>
  <si>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</si>
  <si>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</si>
  <si>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</si>
  <si>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</si>
  <si>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</si>
  <si>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</si>
  <si>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</si>
  <si>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</si>
  <si>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</si>
  <si>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</si>
  <si>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</si>
  <si>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</si>
  <si>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</si>
  <si>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</si>
  <si>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</si>
  <si>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</si>
  <si>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</si>
  <si>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</si>
  <si>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</si>
  <si>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</si>
  <si>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</si>
  <si>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</si>
  <si>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</si>
  <si>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</si>
  <si>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</si>
  <si>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</si>
  <si>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</si>
  <si>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</si>
  <si>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</si>
  <si>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</si>
  <si>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</si>
  <si>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</si>
  <si>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</si>
  <si>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</si>
  <si>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</si>
  <si>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</si>
  <si>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</si>
  <si>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</si>
  <si>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</si>
  <si>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</si>
  <si>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</si>
  <si>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</si>
  <si>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</si>
  <si>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</si>
  <si>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</si>
  <si>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</si>
  <si>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</si>
  <si>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</si>
  <si>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</si>
  <si>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</si>
  <si>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</si>
  <si>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</si>
  <si>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</si>
  <si>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</si>
  <si>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</si>
  <si>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</si>
  <si>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</si>
  <si>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</si>
  <si>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</si>
  <si>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</si>
  <si>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</si>
  <si>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</si>
  <si>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</si>
  <si>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</si>
  <si>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</si>
  <si>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</si>
  <si>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</si>
  <si>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</si>
  <si>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</si>
  <si>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</si>
  <si>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</si>
  <si>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</si>
  <si>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</si>
  <si>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</si>
  <si>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</si>
  <si>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</si>
  <si>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</si>
  <si>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</si>
  <si>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</si>
  <si>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</si>
  <si>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</si>
  <si>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</si>
  <si>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</si>
  <si>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</si>
  <si>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</si>
  <si>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</si>
  <si>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</si>
  <si>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</si>
  <si>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</si>
  <si>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</si>
  <si>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</si>
  <si>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</si>
  <si>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</si>
  <si>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</si>
  <si>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</si>
  <si>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</si>
  <si>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</si>
  <si>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</si>
  <si>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</si>
  <si>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</si>
  <si>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</si>
  <si>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</si>
  <si>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</si>
  <si>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</si>
  <si>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</si>
  <si>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</si>
  <si>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</si>
  <si>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</si>
  <si>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</si>
  <si>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</si>
  <si>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</si>
  <si>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</si>
  <si>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</si>
  <si>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</si>
  <si>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</si>
  <si>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</si>
  <si>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</si>
  <si>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</si>
  <si>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</si>
  <si>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</si>
  <si>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</si>
  <si>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</si>
  <si>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</si>
  <si>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</si>
  <si>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</si>
  <si>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</si>
  <si>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</si>
  <si>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</si>
  <si>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</si>
  <si>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</si>
  <si>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</si>
  <si>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</si>
  <si>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</si>
  <si>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</si>
  <si>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</si>
  <si>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</si>
  <si>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</si>
  <si>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</si>
  <si>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</si>
  <si>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</si>
  <si>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</si>
  <si>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</si>
  <si>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</si>
  <si>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</si>
  <si>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</si>
  <si>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</si>
  <si>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</si>
  <si>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</si>
  <si>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</si>
  <si>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</si>
  <si>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</si>
  <si>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</si>
  <si>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</si>
  <si>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</si>
  <si>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</si>
  <si>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</si>
  <si>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</si>
  <si>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</si>
  <si>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</si>
  <si>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</si>
  <si>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</si>
  <si>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</si>
  <si>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</si>
  <si>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</si>
  <si>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</si>
  <si>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</si>
  <si>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</si>
  <si>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</si>
  <si>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</si>
  <si>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</si>
  <si>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</si>
  <si>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</si>
  <si>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</si>
  <si>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</si>
  <si>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</si>
  <si>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</si>
  <si>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</si>
  <si>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</si>
  <si>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</si>
  <si>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</si>
  <si>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</si>
  <si>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</si>
  <si>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</si>
  <si>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</si>
  <si>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</si>
  <si>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</si>
  <si>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</si>
  <si>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</si>
  <si>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</si>
  <si>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</si>
  <si>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</si>
  <si>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</si>
  <si>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</si>
  <si>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</si>
  <si>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</si>
  <si>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</si>
  <si>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</si>
  <si>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</si>
  <si>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</si>
  <si>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</si>
  <si>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</si>
  <si>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</si>
  <si>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</si>
  <si>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</si>
  <si>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</si>
  <si>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</si>
  <si>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61IS2024/01/25</t>
  </si>
  <si>
    <t>BCMLUH</t>
  </si>
  <si>
    <t>NR/2024/18406/C</t>
  </si>
  <si>
    <t>SUGEN_GUVNL</t>
  </si>
  <si>
    <t>NR/2024/18413/C</t>
  </si>
  <si>
    <t>MSPIL</t>
  </si>
  <si>
    <t>NR/2024/18285/A/3537</t>
  </si>
  <si>
    <t>GOA_Beneficiary</t>
  </si>
  <si>
    <t>WR/2023/20914/A/3545</t>
  </si>
  <si>
    <t>SOLAPUR_SOLAR</t>
  </si>
  <si>
    <t>NR/2024/18401/C</t>
  </si>
  <si>
    <t>ITCWIND</t>
  </si>
  <si>
    <t>NR/2023/18074/A/3400</t>
  </si>
  <si>
    <t>BCMLB001</t>
  </si>
  <si>
    <t>NR/2024/18405/C</t>
  </si>
  <si>
    <t>SNJSUGARLTDAP</t>
  </si>
  <si>
    <t>NR/2023/18204/A/3414</t>
  </si>
  <si>
    <t>HP</t>
  </si>
  <si>
    <t>NR/2023/18183/A/3565</t>
  </si>
  <si>
    <t>NSLKSLWPRTY</t>
  </si>
  <si>
    <t>NR/2024/18407/C</t>
  </si>
  <si>
    <t>NR/2024/18331/A/3564</t>
  </si>
  <si>
    <t>WR/2023/20937/A/3563</t>
  </si>
  <si>
    <t>NR/20122023/29022024/IEX_LDC_231218_00502</t>
  </si>
  <si>
    <t>SCLTPS</t>
  </si>
  <si>
    <t>NR/25012024/25012024/HPX-TAMCTG-240124-05897</t>
  </si>
  <si>
    <t>COASTGEN</t>
  </si>
  <si>
    <t>NR/25012024/25012024/DD20240125NR22361</t>
  </si>
  <si>
    <t>RAJASTHAN</t>
  </si>
  <si>
    <t>NR/01012024/31012024/52</t>
  </si>
  <si>
    <t>NSPLN MP</t>
  </si>
  <si>
    <t xml:space="preserve">NR/01012024/31012024/HPX-GTAMLDCRA-141223-05424 </t>
  </si>
  <si>
    <t>NR/01012024/31012024/HP-27</t>
  </si>
  <si>
    <t>UTTARAKHAND</t>
  </si>
  <si>
    <t>NR/01012024/31012024/5412UPCL/CE(Comm)/SE/Banking dt. 17.11.2023</t>
  </si>
  <si>
    <t>CHANJUII</t>
  </si>
  <si>
    <t>NR/01012024/31032024/ ChanjuII</t>
  </si>
  <si>
    <t>SDKSM</t>
  </si>
  <si>
    <t xml:space="preserve">NR/01012024/31012024/HPX-GTAMLDCRA-141223-05423 </t>
  </si>
  <si>
    <t>SEIL</t>
  </si>
  <si>
    <t>NR/25012024/25012024/HPX-TAMCTG-240124-05895</t>
  </si>
  <si>
    <t>NR/25012024/25012024/DD20240125NR22369</t>
  </si>
  <si>
    <t>SREE-RJ</t>
  </si>
  <si>
    <t>NR/25012024/25012024/HPX-TAMCTG-240124-05898</t>
  </si>
  <si>
    <t>RKM_POWER</t>
  </si>
  <si>
    <t>NR/25012024/25012024/IEX_240124_06173</t>
  </si>
  <si>
    <t>JHABUA_IPP</t>
  </si>
  <si>
    <t>NR/25012024/25012024/HPX-TAMCTG-240124-05896</t>
  </si>
  <si>
    <t>Meghalaya_Ben</t>
  </si>
  <si>
    <t>NR/25012024/25012024/DD20240125NR22365</t>
  </si>
  <si>
    <t>B_S_ISPAT_MH</t>
  </si>
  <si>
    <t xml:space="preserve">NR/01012024/31012024/HPX-TAMLDCRA-141223-05419 </t>
  </si>
  <si>
    <t>JSWEL MSEB</t>
  </si>
  <si>
    <t>NR/25012024/25012024/HPX-TAMCTG-240124-05902</t>
  </si>
  <si>
    <t>SBSRPC11PL_BKN</t>
  </si>
  <si>
    <t>NR/01102023/02012046/L_NR_2021_17</t>
  </si>
  <si>
    <t>SKS Raigarh</t>
  </si>
  <si>
    <t>NR/06012024/31012024/NVVN/OA/16855</t>
  </si>
  <si>
    <t>RSRPL_BKN</t>
  </si>
  <si>
    <t xml:space="preserve">NR/05012024/31012024/SJVN050124NR1341 </t>
  </si>
  <si>
    <t>NR/05012024/31012024/SJVN050124NR1342</t>
  </si>
  <si>
    <t>NR/20122023/29022024/IEX_LDC_231218_00501</t>
  </si>
  <si>
    <t>NR/01012024/31012024/HP-26</t>
  </si>
  <si>
    <t>SEILP2</t>
  </si>
  <si>
    <t>NR/25012024/25012024/DD20240125NR22362</t>
  </si>
  <si>
    <t>NR/01012024/31012024/HP-28</t>
  </si>
  <si>
    <t>JPL</t>
  </si>
  <si>
    <t>NR/25012024/25012024/DD20240125NR22372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</si>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</sst>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265</v>
          </cell>
          <cell r="C5">
            <v>0</v>
          </cell>
          <cell r="D5">
            <v>65</v>
          </cell>
          <cell r="E5">
            <v>0</v>
          </cell>
          <cell r="H5">
            <v>155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65</v>
          </cell>
          <cell r="E6">
            <v>0</v>
          </cell>
          <cell r="H6">
            <v>155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65</v>
          </cell>
          <cell r="E7">
            <v>0</v>
          </cell>
          <cell r="H7">
            <v>155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65</v>
          </cell>
          <cell r="E8">
            <v>0</v>
          </cell>
          <cell r="H8">
            <v>155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65</v>
          </cell>
          <cell r="E9">
            <v>0</v>
          </cell>
          <cell r="H9">
            <v>155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65</v>
          </cell>
          <cell r="E10">
            <v>0</v>
          </cell>
          <cell r="H10">
            <v>155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65</v>
          </cell>
          <cell r="E11">
            <v>0</v>
          </cell>
          <cell r="H11">
            <v>155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65</v>
          </cell>
          <cell r="E12">
            <v>0</v>
          </cell>
          <cell r="H12">
            <v>155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65</v>
          </cell>
          <cell r="E13">
            <v>0</v>
          </cell>
          <cell r="H13">
            <v>155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65</v>
          </cell>
          <cell r="E14">
            <v>0</v>
          </cell>
          <cell r="H14">
            <v>155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65</v>
          </cell>
          <cell r="E15">
            <v>0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65</v>
          </cell>
          <cell r="E16">
            <v>0</v>
          </cell>
          <cell r="H16">
            <v>155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65</v>
          </cell>
          <cell r="E17">
            <v>0</v>
          </cell>
          <cell r="H17">
            <v>155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65</v>
          </cell>
          <cell r="E18">
            <v>0</v>
          </cell>
          <cell r="H18">
            <v>155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65</v>
          </cell>
          <cell r="E19">
            <v>0</v>
          </cell>
          <cell r="H19">
            <v>155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65</v>
          </cell>
          <cell r="E20">
            <v>0</v>
          </cell>
          <cell r="H20">
            <v>155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65</v>
          </cell>
          <cell r="E21">
            <v>0</v>
          </cell>
          <cell r="H21">
            <v>155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65</v>
          </cell>
          <cell r="E22">
            <v>0</v>
          </cell>
          <cell r="H22">
            <v>155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65</v>
          </cell>
          <cell r="E23">
            <v>0</v>
          </cell>
          <cell r="H23">
            <v>155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65</v>
          </cell>
          <cell r="E24">
            <v>0</v>
          </cell>
          <cell r="H24">
            <v>155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65</v>
          </cell>
          <cell r="E25">
            <v>0</v>
          </cell>
          <cell r="H25">
            <v>155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65</v>
          </cell>
          <cell r="E26">
            <v>0</v>
          </cell>
          <cell r="H26">
            <v>155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65</v>
          </cell>
          <cell r="E27">
            <v>0</v>
          </cell>
          <cell r="H27">
            <v>155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65</v>
          </cell>
          <cell r="E28">
            <v>0</v>
          </cell>
          <cell r="H28">
            <v>155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65</v>
          </cell>
          <cell r="E29">
            <v>0</v>
          </cell>
          <cell r="H29">
            <v>155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65</v>
          </cell>
          <cell r="E30">
            <v>0</v>
          </cell>
          <cell r="H30">
            <v>155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65</v>
          </cell>
          <cell r="E31">
            <v>0</v>
          </cell>
          <cell r="H31">
            <v>155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65</v>
          </cell>
          <cell r="E32">
            <v>0</v>
          </cell>
          <cell r="H32">
            <v>155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65</v>
          </cell>
          <cell r="E33">
            <v>0</v>
          </cell>
          <cell r="H33">
            <v>155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65</v>
          </cell>
          <cell r="E34">
            <v>0</v>
          </cell>
          <cell r="H34">
            <v>155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65</v>
          </cell>
          <cell r="E35">
            <v>0</v>
          </cell>
          <cell r="H35">
            <v>155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65</v>
          </cell>
          <cell r="E36">
            <v>0</v>
          </cell>
          <cell r="H36">
            <v>155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65</v>
          </cell>
          <cell r="E37">
            <v>0</v>
          </cell>
          <cell r="H37">
            <v>155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65</v>
          </cell>
          <cell r="E38">
            <v>0</v>
          </cell>
          <cell r="H38">
            <v>155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65</v>
          </cell>
          <cell r="E39">
            <v>0</v>
          </cell>
          <cell r="H39">
            <v>155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65</v>
          </cell>
          <cell r="E40">
            <v>0</v>
          </cell>
          <cell r="H40">
            <v>155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65</v>
          </cell>
          <cell r="E41">
            <v>0</v>
          </cell>
          <cell r="H41">
            <v>155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65</v>
          </cell>
          <cell r="E42">
            <v>0</v>
          </cell>
          <cell r="H42">
            <v>155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65</v>
          </cell>
          <cell r="E43">
            <v>0</v>
          </cell>
          <cell r="H43">
            <v>155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65</v>
          </cell>
          <cell r="E44">
            <v>0</v>
          </cell>
          <cell r="H44">
            <v>155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65</v>
          </cell>
          <cell r="E45">
            <v>0</v>
          </cell>
          <cell r="H45">
            <v>155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65</v>
          </cell>
          <cell r="E46">
            <v>0</v>
          </cell>
          <cell r="H46">
            <v>155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65</v>
          </cell>
          <cell r="E47">
            <v>0</v>
          </cell>
          <cell r="H47">
            <v>155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65</v>
          </cell>
          <cell r="E48">
            <v>0</v>
          </cell>
          <cell r="H48">
            <v>155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65</v>
          </cell>
          <cell r="E49">
            <v>0</v>
          </cell>
          <cell r="H49">
            <v>155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65</v>
          </cell>
          <cell r="E50">
            <v>0</v>
          </cell>
          <cell r="H50">
            <v>155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65</v>
          </cell>
          <cell r="E51">
            <v>0</v>
          </cell>
          <cell r="H51">
            <v>155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65</v>
          </cell>
          <cell r="E52">
            <v>0</v>
          </cell>
          <cell r="H52">
            <v>155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65</v>
          </cell>
          <cell r="E53">
            <v>0</v>
          </cell>
          <cell r="H53">
            <v>155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65</v>
          </cell>
          <cell r="E54">
            <v>0</v>
          </cell>
          <cell r="H54">
            <v>155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65</v>
          </cell>
          <cell r="E55">
            <v>0</v>
          </cell>
          <cell r="H55">
            <v>155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65</v>
          </cell>
          <cell r="E56">
            <v>0</v>
          </cell>
          <cell r="H56">
            <v>155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65</v>
          </cell>
          <cell r="E57">
            <v>0</v>
          </cell>
          <cell r="H57">
            <v>155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65</v>
          </cell>
          <cell r="E58">
            <v>0</v>
          </cell>
          <cell r="H58">
            <v>155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65</v>
          </cell>
          <cell r="E59">
            <v>0</v>
          </cell>
          <cell r="H59">
            <v>155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65</v>
          </cell>
          <cell r="E60">
            <v>0</v>
          </cell>
          <cell r="H60">
            <v>155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65</v>
          </cell>
          <cell r="E61">
            <v>0</v>
          </cell>
          <cell r="H61">
            <v>155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65</v>
          </cell>
          <cell r="E62">
            <v>0</v>
          </cell>
          <cell r="H62">
            <v>155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65</v>
          </cell>
          <cell r="E63">
            <v>0</v>
          </cell>
          <cell r="H63">
            <v>155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65</v>
          </cell>
          <cell r="E64">
            <v>0</v>
          </cell>
          <cell r="H64">
            <v>155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65</v>
          </cell>
          <cell r="E65">
            <v>0</v>
          </cell>
          <cell r="H65">
            <v>155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65</v>
          </cell>
          <cell r="E66">
            <v>0</v>
          </cell>
          <cell r="H66">
            <v>155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65</v>
          </cell>
          <cell r="E67">
            <v>0</v>
          </cell>
          <cell r="H67">
            <v>155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65</v>
          </cell>
          <cell r="E68">
            <v>0</v>
          </cell>
          <cell r="H68">
            <v>155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65</v>
          </cell>
          <cell r="E69">
            <v>0</v>
          </cell>
          <cell r="H69">
            <v>155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65</v>
          </cell>
          <cell r="E70">
            <v>0</v>
          </cell>
          <cell r="H70">
            <v>155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65</v>
          </cell>
          <cell r="E71">
            <v>0</v>
          </cell>
          <cell r="H71">
            <v>155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65</v>
          </cell>
          <cell r="E72">
            <v>0</v>
          </cell>
          <cell r="H72">
            <v>155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65</v>
          </cell>
          <cell r="E73">
            <v>0</v>
          </cell>
          <cell r="H73">
            <v>155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65</v>
          </cell>
          <cell r="E74">
            <v>0</v>
          </cell>
          <cell r="H74">
            <v>155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65</v>
          </cell>
          <cell r="E75">
            <v>0</v>
          </cell>
          <cell r="H75">
            <v>155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65</v>
          </cell>
          <cell r="E76">
            <v>0</v>
          </cell>
          <cell r="H76">
            <v>155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65</v>
          </cell>
          <cell r="E77">
            <v>0</v>
          </cell>
          <cell r="H77">
            <v>155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65</v>
          </cell>
          <cell r="E78">
            <v>0</v>
          </cell>
          <cell r="H78">
            <v>155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65</v>
          </cell>
          <cell r="E79">
            <v>0</v>
          </cell>
          <cell r="H79">
            <v>155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65</v>
          </cell>
          <cell r="E80">
            <v>0</v>
          </cell>
          <cell r="H80">
            <v>155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65</v>
          </cell>
          <cell r="E81">
            <v>0</v>
          </cell>
          <cell r="H81">
            <v>155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65</v>
          </cell>
          <cell r="E82">
            <v>0</v>
          </cell>
          <cell r="H82">
            <v>155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65</v>
          </cell>
          <cell r="E83">
            <v>0</v>
          </cell>
          <cell r="H83">
            <v>155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65</v>
          </cell>
          <cell r="E84">
            <v>0</v>
          </cell>
          <cell r="H84">
            <v>155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65</v>
          </cell>
          <cell r="E85">
            <v>0</v>
          </cell>
          <cell r="H85">
            <v>155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65</v>
          </cell>
          <cell r="E86">
            <v>0</v>
          </cell>
          <cell r="H86">
            <v>155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65</v>
          </cell>
          <cell r="E87">
            <v>0</v>
          </cell>
          <cell r="H87">
            <v>155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65</v>
          </cell>
          <cell r="E88">
            <v>0</v>
          </cell>
          <cell r="H88">
            <v>155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65</v>
          </cell>
          <cell r="E89">
            <v>0</v>
          </cell>
          <cell r="H89">
            <v>155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65</v>
          </cell>
          <cell r="E90">
            <v>0</v>
          </cell>
          <cell r="H90">
            <v>155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65</v>
          </cell>
          <cell r="E91">
            <v>0</v>
          </cell>
          <cell r="H91">
            <v>155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65</v>
          </cell>
          <cell r="E92">
            <v>0</v>
          </cell>
          <cell r="H92">
            <v>155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65</v>
          </cell>
          <cell r="E93">
            <v>0</v>
          </cell>
          <cell r="H93">
            <v>155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65</v>
          </cell>
          <cell r="E94">
            <v>0</v>
          </cell>
          <cell r="H94">
            <v>155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65</v>
          </cell>
          <cell r="E95">
            <v>0</v>
          </cell>
          <cell r="H95">
            <v>155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65</v>
          </cell>
          <cell r="E96">
            <v>0</v>
          </cell>
          <cell r="H96">
            <v>155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65</v>
          </cell>
          <cell r="E97">
            <v>0</v>
          </cell>
          <cell r="H97">
            <v>155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65</v>
          </cell>
          <cell r="E98">
            <v>0</v>
          </cell>
          <cell r="H98">
            <v>155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65</v>
          </cell>
          <cell r="E99">
            <v>0</v>
          </cell>
          <cell r="H99">
            <v>155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65</v>
          </cell>
          <cell r="E100">
            <v>0</v>
          </cell>
          <cell r="H100">
            <v>155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440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440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440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440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440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440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440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440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440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440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440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440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440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440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440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440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440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440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440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440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440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440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440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440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440</v>
          </cell>
          <cell r="J29">
            <v>288.44299999999998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440</v>
          </cell>
          <cell r="J30">
            <v>288.44299999999998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440</v>
          </cell>
          <cell r="J31">
            <v>292.44299999999998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440</v>
          </cell>
          <cell r="J32">
            <v>292.44299999999998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440</v>
          </cell>
          <cell r="J33">
            <v>292.44299999999998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440</v>
          </cell>
          <cell r="J34">
            <v>292.44299999999998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440</v>
          </cell>
          <cell r="J35">
            <v>292.44299999999998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440</v>
          </cell>
          <cell r="J36">
            <v>292.44299999999998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440</v>
          </cell>
          <cell r="J37">
            <v>317.053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440</v>
          </cell>
          <cell r="J38">
            <v>317.053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440</v>
          </cell>
          <cell r="J39">
            <v>317.053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440</v>
          </cell>
          <cell r="J40">
            <v>317.053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440</v>
          </cell>
          <cell r="J41">
            <v>317.053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440</v>
          </cell>
          <cell r="J42">
            <v>317.053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440</v>
          </cell>
          <cell r="J43">
            <v>317.053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440</v>
          </cell>
          <cell r="J44">
            <v>317.053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440</v>
          </cell>
          <cell r="J45">
            <v>292.44299999999998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440</v>
          </cell>
          <cell r="J46">
            <v>292.44299999999998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440</v>
          </cell>
          <cell r="J47">
            <v>292.44299999999998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440</v>
          </cell>
          <cell r="J48">
            <v>292.44299999999998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440</v>
          </cell>
          <cell r="J49">
            <v>288.44299999999998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440</v>
          </cell>
          <cell r="J50">
            <v>288.44299999999998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440</v>
          </cell>
          <cell r="J51">
            <v>313.053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440</v>
          </cell>
          <cell r="J52">
            <v>313.053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440</v>
          </cell>
          <cell r="J53">
            <v>313.053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440</v>
          </cell>
          <cell r="J54">
            <v>313.053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440</v>
          </cell>
          <cell r="J55">
            <v>278.44299999999998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440</v>
          </cell>
          <cell r="J56">
            <v>278.44299999999998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440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440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620</v>
          </cell>
          <cell r="G60">
            <v>0</v>
          </cell>
          <cell r="J60">
            <v>278.44299999999998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620</v>
          </cell>
          <cell r="G61">
            <v>0</v>
          </cell>
          <cell r="J61">
            <v>278.44299999999998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620</v>
          </cell>
          <cell r="G62">
            <v>0</v>
          </cell>
          <cell r="J62">
            <v>278.44299999999998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620</v>
          </cell>
          <cell r="G63">
            <v>0</v>
          </cell>
          <cell r="J63">
            <v>278.44299999999998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620</v>
          </cell>
          <cell r="G64">
            <v>0</v>
          </cell>
          <cell r="J64">
            <v>278.44299999999998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620</v>
          </cell>
          <cell r="G65">
            <v>0</v>
          </cell>
          <cell r="J65">
            <v>288.44299999999998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620</v>
          </cell>
          <cell r="G66">
            <v>0</v>
          </cell>
          <cell r="J66">
            <v>288.44299999999998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620</v>
          </cell>
          <cell r="G67">
            <v>0</v>
          </cell>
          <cell r="J67">
            <v>288.44299999999998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620</v>
          </cell>
          <cell r="G68">
            <v>0</v>
          </cell>
          <cell r="J68">
            <v>288.44299999999998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620</v>
          </cell>
          <cell r="G69">
            <v>0</v>
          </cell>
          <cell r="J69">
            <v>288.44299999999998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620</v>
          </cell>
          <cell r="G70">
            <v>0</v>
          </cell>
          <cell r="J70">
            <v>288.44299999999998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620</v>
          </cell>
          <cell r="G71">
            <v>0</v>
          </cell>
          <cell r="J71">
            <v>292.44299999999998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620</v>
          </cell>
          <cell r="G72">
            <v>0</v>
          </cell>
          <cell r="J72">
            <v>292.44299999999998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620</v>
          </cell>
          <cell r="G73">
            <v>0</v>
          </cell>
          <cell r="J73">
            <v>292.44299999999998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620</v>
          </cell>
          <cell r="G74">
            <v>0</v>
          </cell>
          <cell r="J74">
            <v>292.44299999999998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620</v>
          </cell>
          <cell r="G75">
            <v>0</v>
          </cell>
          <cell r="J75">
            <v>292.44299999999998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620</v>
          </cell>
          <cell r="G76">
            <v>0</v>
          </cell>
          <cell r="J76">
            <v>292.44299999999998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620</v>
          </cell>
          <cell r="G77">
            <v>0</v>
          </cell>
          <cell r="J77">
            <v>292.44299999999998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620</v>
          </cell>
          <cell r="G78">
            <v>0</v>
          </cell>
          <cell r="J78">
            <v>292.44299999999998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620</v>
          </cell>
          <cell r="G79">
            <v>0</v>
          </cell>
          <cell r="J79">
            <v>292.44299999999998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620</v>
          </cell>
          <cell r="G80">
            <v>0</v>
          </cell>
          <cell r="J80">
            <v>292.44299999999998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620</v>
          </cell>
          <cell r="G81">
            <v>0</v>
          </cell>
          <cell r="J81">
            <v>292.44299999999998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620</v>
          </cell>
          <cell r="G82">
            <v>0</v>
          </cell>
          <cell r="J82">
            <v>292.44299999999998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620</v>
          </cell>
          <cell r="G83">
            <v>0</v>
          </cell>
          <cell r="J83">
            <v>292.44299999999998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620</v>
          </cell>
          <cell r="G84">
            <v>0</v>
          </cell>
          <cell r="J84">
            <v>292.44299999999998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620</v>
          </cell>
          <cell r="G85">
            <v>0</v>
          </cell>
          <cell r="J85">
            <v>292.44299999999998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620</v>
          </cell>
          <cell r="G86">
            <v>0</v>
          </cell>
          <cell r="J86">
            <v>292.44299999999998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620</v>
          </cell>
          <cell r="G87">
            <v>0</v>
          </cell>
          <cell r="J87">
            <v>292.44299999999998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620</v>
          </cell>
          <cell r="G88">
            <v>0</v>
          </cell>
          <cell r="J88">
            <v>292.44299999999998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620</v>
          </cell>
          <cell r="G89">
            <v>0</v>
          </cell>
          <cell r="J89">
            <v>292.44299999999998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620</v>
          </cell>
          <cell r="G90">
            <v>0</v>
          </cell>
          <cell r="J90">
            <v>292.44299999999998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620</v>
          </cell>
          <cell r="G91">
            <v>0</v>
          </cell>
          <cell r="J91">
            <v>282.44299999999998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620</v>
          </cell>
          <cell r="G92">
            <v>0</v>
          </cell>
          <cell r="J92">
            <v>282.44299999999998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620</v>
          </cell>
          <cell r="G93">
            <v>0</v>
          </cell>
          <cell r="J93">
            <v>278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620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620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620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620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620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620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620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45316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277</v>
      </c>
    </row>
    <row r="9" spans="1:3">
      <c r="A9" s="46" t="s">
        <v>447</v>
      </c>
      <c r="B9" s="200">
        <v>45316.973252314812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45316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18</v>
      </c>
      <c r="C3" s="197">
        <v>18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7.5096000000000007</v>
      </c>
      <c r="J3" s="21">
        <f>C3*E3/100</f>
        <v>4.1993999999999998</v>
      </c>
      <c r="K3" s="21">
        <f>C3*F3/100</f>
        <v>5.4161999999999999</v>
      </c>
      <c r="L3" s="21">
        <f>C3*G3/100</f>
        <v>0.87480000000000002</v>
      </c>
      <c r="M3" s="156">
        <f>SUM(I3:L3)</f>
        <v>18</v>
      </c>
      <c r="N3" s="22"/>
      <c r="P3" s="37">
        <f t="shared" ref="P3:P34" si="1">I3</f>
        <v>7.5096000000000007</v>
      </c>
      <c r="Q3" s="37">
        <f t="shared" ref="Q3:Q34" si="2">J3</f>
        <v>4.1993999999999998</v>
      </c>
      <c r="R3" s="37">
        <f t="shared" ref="R3:R34" si="3">K3</f>
        <v>5.4161999999999999</v>
      </c>
      <c r="S3" s="37">
        <f t="shared" ref="S3:S34" si="4">L3</f>
        <v>0.87480000000000002</v>
      </c>
      <c r="T3" s="37">
        <f>SUM(P3:S3)</f>
        <v>18</v>
      </c>
    </row>
    <row r="4" spans="1:20">
      <c r="A4" s="8" t="s">
        <v>46</v>
      </c>
      <c r="B4" s="197">
        <v>18</v>
      </c>
      <c r="C4" s="197">
        <v>18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7.5096000000000007</v>
      </c>
      <c r="J4" s="21">
        <f t="shared" ref="J4:J67" si="6">C4*E4/100</f>
        <v>4.1993999999999998</v>
      </c>
      <c r="K4" s="21">
        <f t="shared" ref="K4:K67" si="7">C4*F4/100</f>
        <v>5.4161999999999999</v>
      </c>
      <c r="L4" s="21">
        <f t="shared" ref="L4:L67" si="8">C4*G4/100</f>
        <v>0.87480000000000002</v>
      </c>
      <c r="M4" s="157">
        <f t="shared" ref="M4:M67" si="9">SUM(I4:L4)</f>
        <v>18</v>
      </c>
      <c r="N4" s="22"/>
      <c r="P4" s="37">
        <f t="shared" si="1"/>
        <v>7.5096000000000007</v>
      </c>
      <c r="Q4" s="37">
        <f t="shared" si="2"/>
        <v>4.1993999999999998</v>
      </c>
      <c r="R4" s="37">
        <f t="shared" si="3"/>
        <v>5.4161999999999999</v>
      </c>
      <c r="S4" s="37">
        <f t="shared" si="4"/>
        <v>0.87480000000000002</v>
      </c>
      <c r="T4" s="37">
        <f t="shared" ref="T4:T67" si="10">SUM(P4:S4)</f>
        <v>18</v>
      </c>
    </row>
    <row r="5" spans="1:20">
      <c r="A5" s="8" t="s">
        <v>47</v>
      </c>
      <c r="B5" s="197">
        <v>18</v>
      </c>
      <c r="C5" s="197">
        <v>18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7.5096000000000007</v>
      </c>
      <c r="J5" s="21">
        <f t="shared" si="6"/>
        <v>4.1993999999999998</v>
      </c>
      <c r="K5" s="21">
        <f t="shared" si="7"/>
        <v>5.4161999999999999</v>
      </c>
      <c r="L5" s="21">
        <f t="shared" si="8"/>
        <v>0.87480000000000002</v>
      </c>
      <c r="M5" s="157">
        <f t="shared" si="9"/>
        <v>18</v>
      </c>
      <c r="N5" s="22"/>
      <c r="P5" s="37">
        <f t="shared" si="1"/>
        <v>7.5096000000000007</v>
      </c>
      <c r="Q5" s="37">
        <f t="shared" si="2"/>
        <v>4.1993999999999998</v>
      </c>
      <c r="R5" s="37">
        <f t="shared" si="3"/>
        <v>5.4161999999999999</v>
      </c>
      <c r="S5" s="37">
        <f t="shared" si="4"/>
        <v>0.87480000000000002</v>
      </c>
      <c r="T5" s="37">
        <f t="shared" si="10"/>
        <v>18</v>
      </c>
    </row>
    <row r="6" spans="1:20">
      <c r="A6" s="8" t="s">
        <v>48</v>
      </c>
      <c r="B6" s="197">
        <v>18</v>
      </c>
      <c r="C6" s="197">
        <v>18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7.5096000000000007</v>
      </c>
      <c r="J6" s="21">
        <f t="shared" si="6"/>
        <v>4.1993999999999998</v>
      </c>
      <c r="K6" s="21">
        <f t="shared" si="7"/>
        <v>5.4161999999999999</v>
      </c>
      <c r="L6" s="21">
        <f t="shared" si="8"/>
        <v>0.87480000000000002</v>
      </c>
      <c r="M6" s="157">
        <f t="shared" si="9"/>
        <v>18</v>
      </c>
      <c r="N6" s="22"/>
      <c r="P6" s="37">
        <f t="shared" si="1"/>
        <v>7.5096000000000007</v>
      </c>
      <c r="Q6" s="37">
        <f t="shared" si="2"/>
        <v>4.1993999999999998</v>
      </c>
      <c r="R6" s="37">
        <f t="shared" si="3"/>
        <v>5.4161999999999999</v>
      </c>
      <c r="S6" s="37">
        <f t="shared" si="4"/>
        <v>0.87480000000000002</v>
      </c>
      <c r="T6" s="37">
        <f t="shared" si="10"/>
        <v>18</v>
      </c>
    </row>
    <row r="7" spans="1:20">
      <c r="A7" s="8" t="s">
        <v>49</v>
      </c>
      <c r="B7" s="197">
        <v>18</v>
      </c>
      <c r="C7" s="197">
        <v>18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7.5096000000000007</v>
      </c>
      <c r="J7" s="21">
        <f t="shared" si="6"/>
        <v>4.1993999999999998</v>
      </c>
      <c r="K7" s="21">
        <f t="shared" si="7"/>
        <v>5.4161999999999999</v>
      </c>
      <c r="L7" s="21">
        <f t="shared" si="8"/>
        <v>0.87480000000000002</v>
      </c>
      <c r="M7" s="157">
        <f t="shared" si="9"/>
        <v>18</v>
      </c>
      <c r="N7" s="22"/>
      <c r="P7" s="37">
        <f t="shared" si="1"/>
        <v>7.5096000000000007</v>
      </c>
      <c r="Q7" s="37">
        <f t="shared" si="2"/>
        <v>4.1993999999999998</v>
      </c>
      <c r="R7" s="37">
        <f t="shared" si="3"/>
        <v>5.4161999999999999</v>
      </c>
      <c r="S7" s="37">
        <f t="shared" si="4"/>
        <v>0.87480000000000002</v>
      </c>
      <c r="T7" s="37">
        <f t="shared" si="10"/>
        <v>18</v>
      </c>
    </row>
    <row r="8" spans="1:20">
      <c r="A8" s="8" t="s">
        <v>50</v>
      </c>
      <c r="B8" s="197">
        <v>18</v>
      </c>
      <c r="C8" s="197">
        <v>18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7.5096000000000007</v>
      </c>
      <c r="J8" s="21">
        <f t="shared" si="6"/>
        <v>4.1993999999999998</v>
      </c>
      <c r="K8" s="21">
        <f t="shared" si="7"/>
        <v>5.4161999999999999</v>
      </c>
      <c r="L8" s="21">
        <f t="shared" si="8"/>
        <v>0.87480000000000002</v>
      </c>
      <c r="M8" s="157">
        <f t="shared" si="9"/>
        <v>18</v>
      </c>
      <c r="N8" s="22"/>
      <c r="P8" s="37">
        <f t="shared" si="1"/>
        <v>7.5096000000000007</v>
      </c>
      <c r="Q8" s="37">
        <f t="shared" si="2"/>
        <v>4.1993999999999998</v>
      </c>
      <c r="R8" s="37">
        <f t="shared" si="3"/>
        <v>5.4161999999999999</v>
      </c>
      <c r="S8" s="37">
        <f t="shared" si="4"/>
        <v>0.87480000000000002</v>
      </c>
      <c r="T8" s="37">
        <f t="shared" si="10"/>
        <v>18</v>
      </c>
    </row>
    <row r="9" spans="1:20">
      <c r="A9" s="8" t="s">
        <v>51</v>
      </c>
      <c r="B9" s="197">
        <v>18</v>
      </c>
      <c r="C9" s="197">
        <v>18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7.5096000000000007</v>
      </c>
      <c r="J9" s="21">
        <f t="shared" si="6"/>
        <v>4.1993999999999998</v>
      </c>
      <c r="K9" s="21">
        <f t="shared" si="7"/>
        <v>5.4161999999999999</v>
      </c>
      <c r="L9" s="21">
        <f t="shared" si="8"/>
        <v>0.87480000000000002</v>
      </c>
      <c r="M9" s="157">
        <f t="shared" si="9"/>
        <v>18</v>
      </c>
      <c r="N9" s="22"/>
      <c r="P9" s="37">
        <f t="shared" si="1"/>
        <v>7.5096000000000007</v>
      </c>
      <c r="Q9" s="37">
        <f t="shared" si="2"/>
        <v>4.1993999999999998</v>
      </c>
      <c r="R9" s="37">
        <f t="shared" si="3"/>
        <v>5.4161999999999999</v>
      </c>
      <c r="S9" s="37">
        <f t="shared" si="4"/>
        <v>0.87480000000000002</v>
      </c>
      <c r="T9" s="37">
        <f t="shared" si="10"/>
        <v>18</v>
      </c>
    </row>
    <row r="10" spans="1:20">
      <c r="A10" s="8" t="s">
        <v>52</v>
      </c>
      <c r="B10" s="197">
        <v>18</v>
      </c>
      <c r="C10" s="197">
        <v>18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7.5096000000000007</v>
      </c>
      <c r="J10" s="21">
        <f t="shared" si="6"/>
        <v>4.1993999999999998</v>
      </c>
      <c r="K10" s="21">
        <f t="shared" si="7"/>
        <v>5.4161999999999999</v>
      </c>
      <c r="L10" s="21">
        <f t="shared" si="8"/>
        <v>0.87480000000000002</v>
      </c>
      <c r="M10" s="157">
        <f t="shared" si="9"/>
        <v>18</v>
      </c>
      <c r="N10" s="22"/>
      <c r="P10" s="37">
        <f t="shared" si="1"/>
        <v>7.5096000000000007</v>
      </c>
      <c r="Q10" s="37">
        <f t="shared" si="2"/>
        <v>4.1993999999999998</v>
      </c>
      <c r="R10" s="37">
        <f t="shared" si="3"/>
        <v>5.4161999999999999</v>
      </c>
      <c r="S10" s="37">
        <f t="shared" si="4"/>
        <v>0.87480000000000002</v>
      </c>
      <c r="T10" s="37">
        <f t="shared" si="10"/>
        <v>18</v>
      </c>
    </row>
    <row r="11" spans="1:20">
      <c r="A11" s="8" t="s">
        <v>53</v>
      </c>
      <c r="B11" s="197">
        <v>18</v>
      </c>
      <c r="C11" s="197">
        <v>18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7.5096000000000007</v>
      </c>
      <c r="J11" s="21">
        <f t="shared" si="6"/>
        <v>4.1993999999999998</v>
      </c>
      <c r="K11" s="21">
        <f t="shared" si="7"/>
        <v>5.4161999999999999</v>
      </c>
      <c r="L11" s="21">
        <f t="shared" si="8"/>
        <v>0.87480000000000002</v>
      </c>
      <c r="M11" s="157">
        <f t="shared" si="9"/>
        <v>18</v>
      </c>
      <c r="N11" s="22"/>
      <c r="P11" s="37">
        <f t="shared" si="1"/>
        <v>7.5096000000000007</v>
      </c>
      <c r="Q11" s="37">
        <f t="shared" si="2"/>
        <v>4.1993999999999998</v>
      </c>
      <c r="R11" s="37">
        <f t="shared" si="3"/>
        <v>5.4161999999999999</v>
      </c>
      <c r="S11" s="37">
        <f t="shared" si="4"/>
        <v>0.87480000000000002</v>
      </c>
      <c r="T11" s="37">
        <f t="shared" si="10"/>
        <v>18</v>
      </c>
    </row>
    <row r="12" spans="1:20">
      <c r="A12" s="8" t="s">
        <v>54</v>
      </c>
      <c r="B12" s="197">
        <v>18</v>
      </c>
      <c r="C12" s="197">
        <v>18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7.5096000000000007</v>
      </c>
      <c r="J12" s="21">
        <f t="shared" si="6"/>
        <v>4.1993999999999998</v>
      </c>
      <c r="K12" s="21">
        <f t="shared" si="7"/>
        <v>5.4161999999999999</v>
      </c>
      <c r="L12" s="21">
        <f t="shared" si="8"/>
        <v>0.87480000000000002</v>
      </c>
      <c r="M12" s="157">
        <f t="shared" si="9"/>
        <v>18</v>
      </c>
      <c r="N12" s="22"/>
      <c r="P12" s="37">
        <f t="shared" si="1"/>
        <v>7.5096000000000007</v>
      </c>
      <c r="Q12" s="37">
        <f t="shared" si="2"/>
        <v>4.1993999999999998</v>
      </c>
      <c r="R12" s="37">
        <f t="shared" si="3"/>
        <v>5.4161999999999999</v>
      </c>
      <c r="S12" s="37">
        <f t="shared" si="4"/>
        <v>0.87480000000000002</v>
      </c>
      <c r="T12" s="37">
        <f t="shared" si="10"/>
        <v>18</v>
      </c>
    </row>
    <row r="13" spans="1:20">
      <c r="A13" s="8" t="s">
        <v>55</v>
      </c>
      <c r="B13" s="197">
        <v>18</v>
      </c>
      <c r="C13" s="197">
        <v>18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7.5096000000000007</v>
      </c>
      <c r="J13" s="21">
        <f t="shared" si="6"/>
        <v>4.1993999999999998</v>
      </c>
      <c r="K13" s="21">
        <f t="shared" si="7"/>
        <v>5.4161999999999999</v>
      </c>
      <c r="L13" s="21">
        <f t="shared" si="8"/>
        <v>0.87480000000000002</v>
      </c>
      <c r="M13" s="157">
        <f t="shared" si="9"/>
        <v>18</v>
      </c>
      <c r="N13" s="22"/>
      <c r="P13" s="37">
        <f t="shared" si="1"/>
        <v>7.5096000000000007</v>
      </c>
      <c r="Q13" s="37">
        <f t="shared" si="2"/>
        <v>4.1993999999999998</v>
      </c>
      <c r="R13" s="37">
        <f t="shared" si="3"/>
        <v>5.4161999999999999</v>
      </c>
      <c r="S13" s="37">
        <f t="shared" si="4"/>
        <v>0.87480000000000002</v>
      </c>
      <c r="T13" s="37">
        <f t="shared" si="10"/>
        <v>18</v>
      </c>
    </row>
    <row r="14" spans="1:20">
      <c r="A14" s="8" t="s">
        <v>56</v>
      </c>
      <c r="B14" s="197">
        <v>18</v>
      </c>
      <c r="C14" s="197">
        <v>18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7.5096000000000007</v>
      </c>
      <c r="J14" s="21">
        <f t="shared" si="6"/>
        <v>4.1993999999999998</v>
      </c>
      <c r="K14" s="21">
        <f t="shared" si="7"/>
        <v>5.4161999999999999</v>
      </c>
      <c r="L14" s="21">
        <f t="shared" si="8"/>
        <v>0.87480000000000002</v>
      </c>
      <c r="M14" s="157">
        <f t="shared" si="9"/>
        <v>18</v>
      </c>
      <c r="N14" s="22"/>
      <c r="P14" s="37">
        <f t="shared" si="1"/>
        <v>7.5096000000000007</v>
      </c>
      <c r="Q14" s="37">
        <f t="shared" si="2"/>
        <v>4.1993999999999998</v>
      </c>
      <c r="R14" s="37">
        <f t="shared" si="3"/>
        <v>5.4161999999999999</v>
      </c>
      <c r="S14" s="37">
        <f t="shared" si="4"/>
        <v>0.87480000000000002</v>
      </c>
      <c r="T14" s="37">
        <f t="shared" si="10"/>
        <v>18</v>
      </c>
    </row>
    <row r="15" spans="1:20">
      <c r="A15" s="8" t="s">
        <v>57</v>
      </c>
      <c r="B15" s="197">
        <v>18</v>
      </c>
      <c r="C15" s="197">
        <v>18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7.5096000000000007</v>
      </c>
      <c r="J15" s="21">
        <f t="shared" si="6"/>
        <v>4.1993999999999998</v>
      </c>
      <c r="K15" s="21">
        <f t="shared" si="7"/>
        <v>5.4161999999999999</v>
      </c>
      <c r="L15" s="21">
        <f t="shared" si="8"/>
        <v>0.87480000000000002</v>
      </c>
      <c r="M15" s="157">
        <f t="shared" si="9"/>
        <v>18</v>
      </c>
      <c r="N15" s="22"/>
      <c r="P15" s="37">
        <f t="shared" si="1"/>
        <v>7.5096000000000007</v>
      </c>
      <c r="Q15" s="37">
        <f t="shared" si="2"/>
        <v>4.1993999999999998</v>
      </c>
      <c r="R15" s="37">
        <f t="shared" si="3"/>
        <v>5.4161999999999999</v>
      </c>
      <c r="S15" s="37">
        <f t="shared" si="4"/>
        <v>0.87480000000000002</v>
      </c>
      <c r="T15" s="37">
        <f t="shared" si="10"/>
        <v>18</v>
      </c>
    </row>
    <row r="16" spans="1:20">
      <c r="A16" s="8" t="s">
        <v>58</v>
      </c>
      <c r="B16" s="197">
        <v>18</v>
      </c>
      <c r="C16" s="197">
        <v>12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5.0064000000000002</v>
      </c>
      <c r="J16" s="21">
        <f t="shared" si="6"/>
        <v>2.7995999999999999</v>
      </c>
      <c r="K16" s="21">
        <f t="shared" si="7"/>
        <v>3.6107999999999998</v>
      </c>
      <c r="L16" s="21">
        <f t="shared" si="8"/>
        <v>0.58320000000000005</v>
      </c>
      <c r="M16" s="157">
        <f t="shared" si="9"/>
        <v>12</v>
      </c>
      <c r="N16" s="22"/>
      <c r="P16" s="37">
        <f t="shared" si="1"/>
        <v>5.0064000000000002</v>
      </c>
      <c r="Q16" s="37">
        <f t="shared" si="2"/>
        <v>2.7995999999999999</v>
      </c>
      <c r="R16" s="37">
        <f t="shared" si="3"/>
        <v>3.6107999999999998</v>
      </c>
      <c r="S16" s="37">
        <f t="shared" si="4"/>
        <v>0.58320000000000005</v>
      </c>
      <c r="T16" s="37">
        <f t="shared" si="10"/>
        <v>12</v>
      </c>
    </row>
    <row r="17" spans="1:20">
      <c r="A17" s="8" t="s">
        <v>59</v>
      </c>
      <c r="B17" s="197">
        <v>12</v>
      </c>
      <c r="C17" s="197">
        <v>12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5.0064000000000002</v>
      </c>
      <c r="J17" s="21">
        <f t="shared" si="6"/>
        <v>2.7995999999999999</v>
      </c>
      <c r="K17" s="21">
        <f t="shared" si="7"/>
        <v>3.6107999999999998</v>
      </c>
      <c r="L17" s="21">
        <f t="shared" si="8"/>
        <v>0.58320000000000005</v>
      </c>
      <c r="M17" s="157">
        <f t="shared" si="9"/>
        <v>12</v>
      </c>
      <c r="N17" s="22"/>
      <c r="P17" s="37">
        <f t="shared" si="1"/>
        <v>5.0064000000000002</v>
      </c>
      <c r="Q17" s="37">
        <f t="shared" si="2"/>
        <v>2.7995999999999999</v>
      </c>
      <c r="R17" s="37">
        <f t="shared" si="3"/>
        <v>3.6107999999999998</v>
      </c>
      <c r="S17" s="37">
        <f t="shared" si="4"/>
        <v>0.58320000000000005</v>
      </c>
      <c r="T17" s="37">
        <f t="shared" si="10"/>
        <v>12</v>
      </c>
    </row>
    <row r="18" spans="1:20">
      <c r="A18" s="8" t="s">
        <v>60</v>
      </c>
      <c r="B18" s="197">
        <v>12</v>
      </c>
      <c r="C18" s="197">
        <v>12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5.0064000000000002</v>
      </c>
      <c r="J18" s="21">
        <f t="shared" si="6"/>
        <v>2.7995999999999999</v>
      </c>
      <c r="K18" s="21">
        <f t="shared" si="7"/>
        <v>3.6107999999999998</v>
      </c>
      <c r="L18" s="21">
        <f t="shared" si="8"/>
        <v>0.58320000000000005</v>
      </c>
      <c r="M18" s="157">
        <f t="shared" si="9"/>
        <v>12</v>
      </c>
      <c r="N18" s="22"/>
      <c r="P18" s="37">
        <f t="shared" si="1"/>
        <v>5.0064000000000002</v>
      </c>
      <c r="Q18" s="37">
        <f t="shared" si="2"/>
        <v>2.7995999999999999</v>
      </c>
      <c r="R18" s="37">
        <f t="shared" si="3"/>
        <v>3.6107999999999998</v>
      </c>
      <c r="S18" s="37">
        <f t="shared" si="4"/>
        <v>0.58320000000000005</v>
      </c>
      <c r="T18" s="37">
        <f t="shared" si="10"/>
        <v>12</v>
      </c>
    </row>
    <row r="19" spans="1:20">
      <c r="A19" s="8" t="s">
        <v>61</v>
      </c>
      <c r="B19" s="197">
        <v>12</v>
      </c>
      <c r="C19" s="197">
        <v>12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5.0064000000000002</v>
      </c>
      <c r="J19" s="21">
        <f t="shared" si="6"/>
        <v>2.7995999999999999</v>
      </c>
      <c r="K19" s="21">
        <f t="shared" si="7"/>
        <v>3.6107999999999998</v>
      </c>
      <c r="L19" s="21">
        <f t="shared" si="8"/>
        <v>0.58320000000000005</v>
      </c>
      <c r="M19" s="157">
        <f t="shared" si="9"/>
        <v>12</v>
      </c>
      <c r="N19" s="22"/>
      <c r="P19" s="37">
        <f t="shared" si="1"/>
        <v>5.0064000000000002</v>
      </c>
      <c r="Q19" s="37">
        <f t="shared" si="2"/>
        <v>2.7995999999999999</v>
      </c>
      <c r="R19" s="37">
        <f t="shared" si="3"/>
        <v>3.6107999999999998</v>
      </c>
      <c r="S19" s="37">
        <f t="shared" si="4"/>
        <v>0.58320000000000005</v>
      </c>
      <c r="T19" s="37">
        <f t="shared" si="10"/>
        <v>12</v>
      </c>
    </row>
    <row r="20" spans="1:20">
      <c r="A20" s="8" t="s">
        <v>62</v>
      </c>
      <c r="B20" s="197">
        <v>12</v>
      </c>
      <c r="C20" s="197">
        <v>12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5.0064000000000002</v>
      </c>
      <c r="J20" s="21">
        <f t="shared" si="6"/>
        <v>2.7995999999999999</v>
      </c>
      <c r="K20" s="21">
        <f t="shared" si="7"/>
        <v>3.6107999999999998</v>
      </c>
      <c r="L20" s="21">
        <f t="shared" si="8"/>
        <v>0.58320000000000005</v>
      </c>
      <c r="M20" s="157">
        <f t="shared" si="9"/>
        <v>12</v>
      </c>
      <c r="N20" s="22"/>
      <c r="P20" s="37">
        <f t="shared" si="1"/>
        <v>5.0064000000000002</v>
      </c>
      <c r="Q20" s="37">
        <f t="shared" si="2"/>
        <v>2.7995999999999999</v>
      </c>
      <c r="R20" s="37">
        <f t="shared" si="3"/>
        <v>3.6107999999999998</v>
      </c>
      <c r="S20" s="37">
        <f t="shared" si="4"/>
        <v>0.58320000000000005</v>
      </c>
      <c r="T20" s="37">
        <f t="shared" si="10"/>
        <v>12</v>
      </c>
    </row>
    <row r="21" spans="1:20">
      <c r="A21" s="8" t="s">
        <v>63</v>
      </c>
      <c r="B21" s="197">
        <v>12</v>
      </c>
      <c r="C21" s="197">
        <v>12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5.0064000000000002</v>
      </c>
      <c r="J21" s="21">
        <f t="shared" si="6"/>
        <v>2.7995999999999999</v>
      </c>
      <c r="K21" s="21">
        <f t="shared" si="7"/>
        <v>3.6107999999999998</v>
      </c>
      <c r="L21" s="21">
        <f t="shared" si="8"/>
        <v>0.58320000000000005</v>
      </c>
      <c r="M21" s="157">
        <f t="shared" si="9"/>
        <v>12</v>
      </c>
      <c r="N21" s="22"/>
      <c r="P21" s="37">
        <f t="shared" si="1"/>
        <v>5.0064000000000002</v>
      </c>
      <c r="Q21" s="37">
        <f t="shared" si="2"/>
        <v>2.7995999999999999</v>
      </c>
      <c r="R21" s="37">
        <f t="shared" si="3"/>
        <v>3.6107999999999998</v>
      </c>
      <c r="S21" s="37">
        <f t="shared" si="4"/>
        <v>0.58320000000000005</v>
      </c>
      <c r="T21" s="37">
        <f t="shared" si="10"/>
        <v>12</v>
      </c>
    </row>
    <row r="22" spans="1:20">
      <c r="A22" s="8" t="s">
        <v>64</v>
      </c>
      <c r="B22" s="197">
        <v>12</v>
      </c>
      <c r="C22" s="197">
        <v>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3.3376000000000001</v>
      </c>
      <c r="J22" s="21">
        <f t="shared" si="6"/>
        <v>1.8663999999999998</v>
      </c>
      <c r="K22" s="21">
        <f t="shared" si="7"/>
        <v>2.4072</v>
      </c>
      <c r="L22" s="21">
        <f t="shared" si="8"/>
        <v>0.38880000000000003</v>
      </c>
      <c r="M22" s="157">
        <f t="shared" si="9"/>
        <v>8</v>
      </c>
      <c r="N22" s="22"/>
      <c r="P22" s="37">
        <f t="shared" si="1"/>
        <v>3.3376000000000001</v>
      </c>
      <c r="Q22" s="37">
        <f t="shared" si="2"/>
        <v>1.8663999999999998</v>
      </c>
      <c r="R22" s="37">
        <f t="shared" si="3"/>
        <v>2.4072</v>
      </c>
      <c r="S22" s="37">
        <f t="shared" si="4"/>
        <v>0.38880000000000003</v>
      </c>
      <c r="T22" s="37">
        <f t="shared" si="10"/>
        <v>8</v>
      </c>
    </row>
    <row r="23" spans="1:20">
      <c r="A23" s="8" t="s">
        <v>65</v>
      </c>
      <c r="B23" s="197">
        <v>8</v>
      </c>
      <c r="C23" s="197">
        <v>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3.3376000000000001</v>
      </c>
      <c r="J23" s="21">
        <f t="shared" si="6"/>
        <v>1.8663999999999998</v>
      </c>
      <c r="K23" s="21">
        <f t="shared" si="7"/>
        <v>2.4072</v>
      </c>
      <c r="L23" s="21">
        <f t="shared" si="8"/>
        <v>0.38880000000000003</v>
      </c>
      <c r="M23" s="157">
        <f t="shared" si="9"/>
        <v>8</v>
      </c>
      <c r="N23" s="22"/>
      <c r="P23" s="37">
        <f t="shared" si="1"/>
        <v>3.3376000000000001</v>
      </c>
      <c r="Q23" s="37">
        <f t="shared" si="2"/>
        <v>1.8663999999999998</v>
      </c>
      <c r="R23" s="37">
        <f t="shared" si="3"/>
        <v>2.4072</v>
      </c>
      <c r="S23" s="37">
        <f t="shared" si="4"/>
        <v>0.38880000000000003</v>
      </c>
      <c r="T23" s="37">
        <f t="shared" si="10"/>
        <v>8</v>
      </c>
    </row>
    <row r="24" spans="1:20">
      <c r="A24" s="8" t="s">
        <v>66</v>
      </c>
      <c r="B24" s="197">
        <v>8</v>
      </c>
      <c r="C24" s="197">
        <v>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3.3376000000000001</v>
      </c>
      <c r="J24" s="21">
        <f t="shared" si="6"/>
        <v>1.8663999999999998</v>
      </c>
      <c r="K24" s="21">
        <f t="shared" si="7"/>
        <v>2.4072</v>
      </c>
      <c r="L24" s="21">
        <f t="shared" si="8"/>
        <v>0.38880000000000003</v>
      </c>
      <c r="M24" s="157">
        <f t="shared" si="9"/>
        <v>8</v>
      </c>
      <c r="N24" s="22"/>
      <c r="P24" s="37">
        <f t="shared" si="1"/>
        <v>3.3376000000000001</v>
      </c>
      <c r="Q24" s="37">
        <f t="shared" si="2"/>
        <v>1.8663999999999998</v>
      </c>
      <c r="R24" s="37">
        <f t="shared" si="3"/>
        <v>2.4072</v>
      </c>
      <c r="S24" s="37">
        <f t="shared" si="4"/>
        <v>0.38880000000000003</v>
      </c>
      <c r="T24" s="37">
        <f t="shared" si="10"/>
        <v>8</v>
      </c>
    </row>
    <row r="25" spans="1:20">
      <c r="A25" s="8" t="s">
        <v>67</v>
      </c>
      <c r="B25" s="197">
        <v>8</v>
      </c>
      <c r="C25" s="197">
        <v>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3.3376000000000001</v>
      </c>
      <c r="J25" s="21">
        <f t="shared" si="6"/>
        <v>1.8663999999999998</v>
      </c>
      <c r="K25" s="21">
        <f t="shared" si="7"/>
        <v>2.4072</v>
      </c>
      <c r="L25" s="21">
        <f t="shared" si="8"/>
        <v>0.38880000000000003</v>
      </c>
      <c r="M25" s="157">
        <f t="shared" si="9"/>
        <v>8</v>
      </c>
      <c r="N25" s="22"/>
      <c r="P25" s="37">
        <f t="shared" si="1"/>
        <v>3.3376000000000001</v>
      </c>
      <c r="Q25" s="37">
        <f t="shared" si="2"/>
        <v>1.8663999999999998</v>
      </c>
      <c r="R25" s="37">
        <f t="shared" si="3"/>
        <v>2.4072</v>
      </c>
      <c r="S25" s="37">
        <f t="shared" si="4"/>
        <v>0.38880000000000003</v>
      </c>
      <c r="T25" s="37">
        <f t="shared" si="10"/>
        <v>8</v>
      </c>
    </row>
    <row r="26" spans="1:20">
      <c r="A26" s="8" t="s">
        <v>68</v>
      </c>
      <c r="B26" s="197">
        <v>8</v>
      </c>
      <c r="C26" s="197">
        <v>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3.3376000000000001</v>
      </c>
      <c r="J26" s="21">
        <f t="shared" si="6"/>
        <v>1.8663999999999998</v>
      </c>
      <c r="K26" s="21">
        <f t="shared" si="7"/>
        <v>2.4072</v>
      </c>
      <c r="L26" s="21">
        <f t="shared" si="8"/>
        <v>0.38880000000000003</v>
      </c>
      <c r="M26" s="157">
        <f t="shared" si="9"/>
        <v>8</v>
      </c>
      <c r="N26" s="22"/>
      <c r="P26" s="37">
        <f t="shared" si="1"/>
        <v>3.3376000000000001</v>
      </c>
      <c r="Q26" s="37">
        <f t="shared" si="2"/>
        <v>1.8663999999999998</v>
      </c>
      <c r="R26" s="37">
        <f t="shared" si="3"/>
        <v>2.4072</v>
      </c>
      <c r="S26" s="37">
        <f t="shared" si="4"/>
        <v>0.38880000000000003</v>
      </c>
      <c r="T26" s="37">
        <f t="shared" si="10"/>
        <v>8</v>
      </c>
    </row>
    <row r="27" spans="1:20">
      <c r="A27" s="8" t="s">
        <v>69</v>
      </c>
      <c r="B27" s="197">
        <v>8</v>
      </c>
      <c r="C27" s="197">
        <v>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3.3376000000000001</v>
      </c>
      <c r="J27" s="21">
        <f t="shared" si="6"/>
        <v>1.8663999999999998</v>
      </c>
      <c r="K27" s="21">
        <f t="shared" si="7"/>
        <v>2.4072</v>
      </c>
      <c r="L27" s="21">
        <f t="shared" si="8"/>
        <v>0.38880000000000003</v>
      </c>
      <c r="M27" s="157">
        <f t="shared" si="9"/>
        <v>8</v>
      </c>
      <c r="N27" s="22"/>
      <c r="P27" s="37">
        <f t="shared" si="1"/>
        <v>3.3376000000000001</v>
      </c>
      <c r="Q27" s="37">
        <f t="shared" si="2"/>
        <v>1.8663999999999998</v>
      </c>
      <c r="R27" s="37">
        <f t="shared" si="3"/>
        <v>2.4072</v>
      </c>
      <c r="S27" s="37">
        <f t="shared" si="4"/>
        <v>0.38880000000000003</v>
      </c>
      <c r="T27" s="37">
        <f t="shared" si="10"/>
        <v>8</v>
      </c>
    </row>
    <row r="28" spans="1:20">
      <c r="A28" s="8" t="s">
        <v>70</v>
      </c>
      <c r="B28" s="197">
        <v>8</v>
      </c>
      <c r="C28" s="197">
        <v>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3.3376000000000001</v>
      </c>
      <c r="J28" s="21">
        <f t="shared" si="6"/>
        <v>1.8663999999999998</v>
      </c>
      <c r="K28" s="21">
        <f t="shared" si="7"/>
        <v>2.4072</v>
      </c>
      <c r="L28" s="21">
        <f t="shared" si="8"/>
        <v>0.38880000000000003</v>
      </c>
      <c r="M28" s="157">
        <f t="shared" si="9"/>
        <v>8</v>
      </c>
      <c r="N28" s="22"/>
      <c r="P28" s="37">
        <f t="shared" si="1"/>
        <v>3.3376000000000001</v>
      </c>
      <c r="Q28" s="37">
        <f t="shared" si="2"/>
        <v>1.8663999999999998</v>
      </c>
      <c r="R28" s="37">
        <f t="shared" si="3"/>
        <v>2.4072</v>
      </c>
      <c r="S28" s="37">
        <f t="shared" si="4"/>
        <v>0.38880000000000003</v>
      </c>
      <c r="T28" s="37">
        <f t="shared" si="10"/>
        <v>8</v>
      </c>
    </row>
    <row r="29" spans="1:20">
      <c r="A29" s="8" t="s">
        <v>71</v>
      </c>
      <c r="B29" s="197">
        <v>8</v>
      </c>
      <c r="C29" s="197">
        <v>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3.3376000000000001</v>
      </c>
      <c r="J29" s="21">
        <f t="shared" si="6"/>
        <v>1.8663999999999998</v>
      </c>
      <c r="K29" s="21">
        <f t="shared" si="7"/>
        <v>2.4072</v>
      </c>
      <c r="L29" s="21">
        <f t="shared" si="8"/>
        <v>0.38880000000000003</v>
      </c>
      <c r="M29" s="157">
        <f t="shared" si="9"/>
        <v>8</v>
      </c>
      <c r="N29" s="22"/>
      <c r="P29" s="37">
        <f t="shared" si="1"/>
        <v>3.3376000000000001</v>
      </c>
      <c r="Q29" s="37">
        <f t="shared" si="2"/>
        <v>1.8663999999999998</v>
      </c>
      <c r="R29" s="37">
        <f t="shared" si="3"/>
        <v>2.4072</v>
      </c>
      <c r="S29" s="37">
        <f t="shared" si="4"/>
        <v>0.38880000000000003</v>
      </c>
      <c r="T29" s="37">
        <f t="shared" si="10"/>
        <v>8</v>
      </c>
    </row>
    <row r="30" spans="1:20">
      <c r="A30" s="8" t="s">
        <v>72</v>
      </c>
      <c r="B30" s="197">
        <v>8</v>
      </c>
      <c r="C30" s="197">
        <v>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3.3376000000000001</v>
      </c>
      <c r="J30" s="21">
        <f t="shared" si="6"/>
        <v>1.8663999999999998</v>
      </c>
      <c r="K30" s="21">
        <f t="shared" si="7"/>
        <v>2.4072</v>
      </c>
      <c r="L30" s="21">
        <f t="shared" si="8"/>
        <v>0.38880000000000003</v>
      </c>
      <c r="M30" s="157">
        <f t="shared" si="9"/>
        <v>8</v>
      </c>
      <c r="N30" s="22"/>
      <c r="P30" s="37">
        <f t="shared" si="1"/>
        <v>3.3376000000000001</v>
      </c>
      <c r="Q30" s="37">
        <f t="shared" si="2"/>
        <v>1.8663999999999998</v>
      </c>
      <c r="R30" s="37">
        <f t="shared" si="3"/>
        <v>2.4072</v>
      </c>
      <c r="S30" s="37">
        <f t="shared" si="4"/>
        <v>0.38880000000000003</v>
      </c>
      <c r="T30" s="37">
        <f t="shared" si="10"/>
        <v>8</v>
      </c>
    </row>
    <row r="31" spans="1:20">
      <c r="A31" s="8" t="s">
        <v>73</v>
      </c>
      <c r="B31" s="197">
        <v>16</v>
      </c>
      <c r="C31" s="197">
        <v>16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6.6752000000000002</v>
      </c>
      <c r="J31" s="21">
        <f t="shared" si="6"/>
        <v>3.7327999999999997</v>
      </c>
      <c r="K31" s="21">
        <f t="shared" si="7"/>
        <v>4.8144</v>
      </c>
      <c r="L31" s="21">
        <f t="shared" si="8"/>
        <v>0.77760000000000007</v>
      </c>
      <c r="M31" s="157">
        <f t="shared" si="9"/>
        <v>16</v>
      </c>
      <c r="N31" s="22"/>
      <c r="P31" s="37">
        <f t="shared" si="1"/>
        <v>6.6752000000000002</v>
      </c>
      <c r="Q31" s="37">
        <f t="shared" si="2"/>
        <v>3.7327999999999997</v>
      </c>
      <c r="R31" s="37">
        <f t="shared" si="3"/>
        <v>4.8144</v>
      </c>
      <c r="S31" s="37">
        <f t="shared" si="4"/>
        <v>0.77760000000000007</v>
      </c>
      <c r="T31" s="37">
        <f t="shared" si="10"/>
        <v>16</v>
      </c>
    </row>
    <row r="32" spans="1:20">
      <c r="A32" s="8" t="s">
        <v>74</v>
      </c>
      <c r="B32" s="197">
        <v>16</v>
      </c>
      <c r="C32" s="197">
        <v>16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6.6752000000000002</v>
      </c>
      <c r="J32" s="21">
        <f t="shared" si="6"/>
        <v>3.7327999999999997</v>
      </c>
      <c r="K32" s="21">
        <f t="shared" si="7"/>
        <v>4.8144</v>
      </c>
      <c r="L32" s="21">
        <f t="shared" si="8"/>
        <v>0.77760000000000007</v>
      </c>
      <c r="M32" s="157">
        <f t="shared" si="9"/>
        <v>16</v>
      </c>
      <c r="N32" s="22"/>
      <c r="P32" s="37">
        <f t="shared" si="1"/>
        <v>6.6752000000000002</v>
      </c>
      <c r="Q32" s="37">
        <f t="shared" si="2"/>
        <v>3.7327999999999997</v>
      </c>
      <c r="R32" s="37">
        <f t="shared" si="3"/>
        <v>4.8144</v>
      </c>
      <c r="S32" s="37">
        <f t="shared" si="4"/>
        <v>0.77760000000000007</v>
      </c>
      <c r="T32" s="37">
        <f t="shared" si="10"/>
        <v>16</v>
      </c>
    </row>
    <row r="33" spans="1:20">
      <c r="A33" s="8" t="s">
        <v>75</v>
      </c>
      <c r="B33" s="197">
        <v>16</v>
      </c>
      <c r="C33" s="197">
        <v>16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6.6752000000000002</v>
      </c>
      <c r="J33" s="21">
        <f t="shared" si="6"/>
        <v>3.7327999999999997</v>
      </c>
      <c r="K33" s="21">
        <f t="shared" si="7"/>
        <v>4.8144</v>
      </c>
      <c r="L33" s="21">
        <f t="shared" si="8"/>
        <v>0.77760000000000007</v>
      </c>
      <c r="M33" s="157">
        <f t="shared" si="9"/>
        <v>16</v>
      </c>
      <c r="N33" s="22"/>
      <c r="P33" s="37">
        <f t="shared" si="1"/>
        <v>6.6752000000000002</v>
      </c>
      <c r="Q33" s="37">
        <f t="shared" si="2"/>
        <v>3.7327999999999997</v>
      </c>
      <c r="R33" s="37">
        <f t="shared" si="3"/>
        <v>4.8144</v>
      </c>
      <c r="S33" s="37">
        <f t="shared" si="4"/>
        <v>0.77760000000000007</v>
      </c>
      <c r="T33" s="37">
        <f t="shared" si="10"/>
        <v>16</v>
      </c>
    </row>
    <row r="34" spans="1:20">
      <c r="A34" s="8" t="s">
        <v>76</v>
      </c>
      <c r="B34" s="197">
        <v>16</v>
      </c>
      <c r="C34" s="197">
        <v>16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6.6752000000000002</v>
      </c>
      <c r="J34" s="21">
        <f t="shared" si="6"/>
        <v>3.7327999999999997</v>
      </c>
      <c r="K34" s="21">
        <f t="shared" si="7"/>
        <v>4.8144</v>
      </c>
      <c r="L34" s="21">
        <f t="shared" si="8"/>
        <v>0.77760000000000007</v>
      </c>
      <c r="M34" s="157">
        <f t="shared" si="9"/>
        <v>16</v>
      </c>
      <c r="N34" s="22"/>
      <c r="P34" s="37">
        <f t="shared" si="1"/>
        <v>6.6752000000000002</v>
      </c>
      <c r="Q34" s="37">
        <f t="shared" si="2"/>
        <v>3.7327999999999997</v>
      </c>
      <c r="R34" s="37">
        <f t="shared" si="3"/>
        <v>4.8144</v>
      </c>
      <c r="S34" s="37">
        <f t="shared" si="4"/>
        <v>0.77760000000000007</v>
      </c>
      <c r="T34" s="37">
        <f t="shared" si="10"/>
        <v>16</v>
      </c>
    </row>
    <row r="35" spans="1:20">
      <c r="A35" s="8" t="s">
        <v>77</v>
      </c>
      <c r="B35" s="197">
        <v>16</v>
      </c>
      <c r="C35" s="197">
        <v>16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6.6752000000000002</v>
      </c>
      <c r="J35" s="21">
        <f t="shared" si="6"/>
        <v>3.7327999999999997</v>
      </c>
      <c r="K35" s="21">
        <f t="shared" si="7"/>
        <v>4.8144</v>
      </c>
      <c r="L35" s="21">
        <f t="shared" si="8"/>
        <v>0.77760000000000007</v>
      </c>
      <c r="M35" s="157">
        <f t="shared" si="9"/>
        <v>16</v>
      </c>
      <c r="N35" s="22"/>
      <c r="P35" s="37">
        <f t="shared" ref="P35:P66" si="12">I35</f>
        <v>6.6752000000000002</v>
      </c>
      <c r="Q35" s="37">
        <f t="shared" ref="Q35:Q66" si="13">J35</f>
        <v>3.7327999999999997</v>
      </c>
      <c r="R35" s="37">
        <f t="shared" ref="R35:R66" si="14">K35</f>
        <v>4.8144</v>
      </c>
      <c r="S35" s="37">
        <f t="shared" ref="S35:S66" si="15">L35</f>
        <v>0.77760000000000007</v>
      </c>
      <c r="T35" s="37">
        <f t="shared" si="10"/>
        <v>16</v>
      </c>
    </row>
    <row r="36" spans="1:20">
      <c r="A36" s="8" t="s">
        <v>78</v>
      </c>
      <c r="B36" s="197">
        <v>16</v>
      </c>
      <c r="C36" s="197">
        <v>16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6.6752000000000002</v>
      </c>
      <c r="J36" s="21">
        <f t="shared" si="6"/>
        <v>3.7327999999999997</v>
      </c>
      <c r="K36" s="21">
        <f t="shared" si="7"/>
        <v>4.8144</v>
      </c>
      <c r="L36" s="21">
        <f t="shared" si="8"/>
        <v>0.77760000000000007</v>
      </c>
      <c r="M36" s="157">
        <f t="shared" si="9"/>
        <v>16</v>
      </c>
      <c r="N36" s="22"/>
      <c r="P36" s="37">
        <f t="shared" si="12"/>
        <v>6.6752000000000002</v>
      </c>
      <c r="Q36" s="37">
        <f t="shared" si="13"/>
        <v>3.7327999999999997</v>
      </c>
      <c r="R36" s="37">
        <f t="shared" si="14"/>
        <v>4.8144</v>
      </c>
      <c r="S36" s="37">
        <f t="shared" si="15"/>
        <v>0.77760000000000007</v>
      </c>
      <c r="T36" s="37">
        <f t="shared" si="10"/>
        <v>16</v>
      </c>
    </row>
    <row r="37" spans="1:20">
      <c r="A37" s="8" t="s">
        <v>79</v>
      </c>
      <c r="B37" s="197">
        <v>16</v>
      </c>
      <c r="C37" s="197">
        <v>16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6.6752000000000002</v>
      </c>
      <c r="J37" s="21">
        <f t="shared" si="6"/>
        <v>3.7327999999999997</v>
      </c>
      <c r="K37" s="21">
        <f t="shared" si="7"/>
        <v>4.8144</v>
      </c>
      <c r="L37" s="21">
        <f t="shared" si="8"/>
        <v>0.77760000000000007</v>
      </c>
      <c r="M37" s="157">
        <f t="shared" si="9"/>
        <v>16</v>
      </c>
      <c r="N37" s="22"/>
      <c r="P37" s="37">
        <f t="shared" si="12"/>
        <v>6.6752000000000002</v>
      </c>
      <c r="Q37" s="37">
        <f t="shared" si="13"/>
        <v>3.7327999999999997</v>
      </c>
      <c r="R37" s="37">
        <f t="shared" si="14"/>
        <v>4.8144</v>
      </c>
      <c r="S37" s="37">
        <f t="shared" si="15"/>
        <v>0.77760000000000007</v>
      </c>
      <c r="T37" s="37">
        <f t="shared" si="10"/>
        <v>16</v>
      </c>
    </row>
    <row r="38" spans="1:20">
      <c r="A38" s="8" t="s">
        <v>80</v>
      </c>
      <c r="B38" s="197">
        <v>20</v>
      </c>
      <c r="C38" s="197">
        <v>20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8.3439999999999994</v>
      </c>
      <c r="J38" s="21">
        <f t="shared" si="6"/>
        <v>4.6659999999999995</v>
      </c>
      <c r="K38" s="21">
        <f t="shared" si="7"/>
        <v>6.0179999999999998</v>
      </c>
      <c r="L38" s="21">
        <f t="shared" si="8"/>
        <v>0.97199999999999998</v>
      </c>
      <c r="M38" s="157">
        <f t="shared" si="9"/>
        <v>20</v>
      </c>
      <c r="N38" s="22"/>
      <c r="P38" s="37">
        <f t="shared" si="12"/>
        <v>8.3439999999999994</v>
      </c>
      <c r="Q38" s="37">
        <f t="shared" si="13"/>
        <v>4.6659999999999995</v>
      </c>
      <c r="R38" s="37">
        <f t="shared" si="14"/>
        <v>6.0179999999999998</v>
      </c>
      <c r="S38" s="37">
        <f t="shared" si="15"/>
        <v>0.97199999999999998</v>
      </c>
      <c r="T38" s="37">
        <f t="shared" si="10"/>
        <v>20</v>
      </c>
    </row>
    <row r="39" spans="1:20">
      <c r="A39" s="8" t="s">
        <v>81</v>
      </c>
      <c r="B39" s="197">
        <v>20</v>
      </c>
      <c r="C39" s="197">
        <v>20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8.3439999999999994</v>
      </c>
      <c r="J39" s="21">
        <f t="shared" si="6"/>
        <v>4.6659999999999995</v>
      </c>
      <c r="K39" s="21">
        <f t="shared" si="7"/>
        <v>6.0179999999999998</v>
      </c>
      <c r="L39" s="21">
        <f t="shared" si="8"/>
        <v>0.97199999999999998</v>
      </c>
      <c r="M39" s="157">
        <f t="shared" si="9"/>
        <v>20</v>
      </c>
      <c r="N39" s="22"/>
      <c r="P39" s="37">
        <f t="shared" si="12"/>
        <v>8.3439999999999994</v>
      </c>
      <c r="Q39" s="37">
        <f t="shared" si="13"/>
        <v>4.6659999999999995</v>
      </c>
      <c r="R39" s="37">
        <f t="shared" si="14"/>
        <v>6.0179999999999998</v>
      </c>
      <c r="S39" s="37">
        <f t="shared" si="15"/>
        <v>0.97199999999999998</v>
      </c>
      <c r="T39" s="37">
        <f t="shared" si="10"/>
        <v>20</v>
      </c>
    </row>
    <row r="40" spans="1:20">
      <c r="A40" s="8" t="s">
        <v>82</v>
      </c>
      <c r="B40" s="197">
        <v>20</v>
      </c>
      <c r="C40" s="197">
        <v>20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8.3439999999999994</v>
      </c>
      <c r="J40" s="21">
        <f t="shared" si="6"/>
        <v>4.6659999999999995</v>
      </c>
      <c r="K40" s="21">
        <f t="shared" si="7"/>
        <v>6.0179999999999998</v>
      </c>
      <c r="L40" s="21">
        <f t="shared" si="8"/>
        <v>0.97199999999999998</v>
      </c>
      <c r="M40" s="157">
        <f t="shared" si="9"/>
        <v>20</v>
      </c>
      <c r="N40" s="22"/>
      <c r="P40" s="37">
        <f t="shared" si="12"/>
        <v>8.3439999999999994</v>
      </c>
      <c r="Q40" s="37">
        <f t="shared" si="13"/>
        <v>4.6659999999999995</v>
      </c>
      <c r="R40" s="37">
        <f t="shared" si="14"/>
        <v>6.0179999999999998</v>
      </c>
      <c r="S40" s="37">
        <f t="shared" si="15"/>
        <v>0.97199999999999998</v>
      </c>
      <c r="T40" s="37">
        <f t="shared" si="10"/>
        <v>20</v>
      </c>
    </row>
    <row r="41" spans="1:20">
      <c r="A41" s="8" t="s">
        <v>83</v>
      </c>
      <c r="B41" s="197">
        <v>20</v>
      </c>
      <c r="C41" s="197">
        <v>20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8.3439999999999994</v>
      </c>
      <c r="J41" s="21">
        <f t="shared" si="6"/>
        <v>4.6659999999999995</v>
      </c>
      <c r="K41" s="21">
        <f t="shared" si="7"/>
        <v>6.0179999999999998</v>
      </c>
      <c r="L41" s="21">
        <f t="shared" si="8"/>
        <v>0.97199999999999998</v>
      </c>
      <c r="M41" s="157">
        <f t="shared" si="9"/>
        <v>20</v>
      </c>
      <c r="N41" s="22"/>
      <c r="P41" s="37">
        <f t="shared" si="12"/>
        <v>8.3439999999999994</v>
      </c>
      <c r="Q41" s="37">
        <f t="shared" si="13"/>
        <v>4.6659999999999995</v>
      </c>
      <c r="R41" s="37">
        <f t="shared" si="14"/>
        <v>6.0179999999999998</v>
      </c>
      <c r="S41" s="37">
        <f t="shared" si="15"/>
        <v>0.97199999999999998</v>
      </c>
      <c r="T41" s="37">
        <f t="shared" si="10"/>
        <v>20</v>
      </c>
    </row>
    <row r="42" spans="1:20">
      <c r="A42" s="8" t="s">
        <v>84</v>
      </c>
      <c r="B42" s="197">
        <v>20</v>
      </c>
      <c r="C42" s="197">
        <v>20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8.3439999999999994</v>
      </c>
      <c r="J42" s="21">
        <f t="shared" si="6"/>
        <v>4.6659999999999995</v>
      </c>
      <c r="K42" s="21">
        <f t="shared" si="7"/>
        <v>6.0179999999999998</v>
      </c>
      <c r="L42" s="21">
        <f t="shared" si="8"/>
        <v>0.97199999999999998</v>
      </c>
      <c r="M42" s="157">
        <f t="shared" si="9"/>
        <v>20</v>
      </c>
      <c r="N42" s="22"/>
      <c r="P42" s="37">
        <f t="shared" si="12"/>
        <v>8.3439999999999994</v>
      </c>
      <c r="Q42" s="37">
        <f t="shared" si="13"/>
        <v>4.6659999999999995</v>
      </c>
      <c r="R42" s="37">
        <f t="shared" si="14"/>
        <v>6.0179999999999998</v>
      </c>
      <c r="S42" s="37">
        <f t="shared" si="15"/>
        <v>0.97199999999999998</v>
      </c>
      <c r="T42" s="37">
        <f t="shared" si="10"/>
        <v>20</v>
      </c>
    </row>
    <row r="43" spans="1:20">
      <c r="A43" s="8" t="s">
        <v>85</v>
      </c>
      <c r="B43" s="197">
        <v>20</v>
      </c>
      <c r="C43" s="197">
        <v>20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8.3439999999999994</v>
      </c>
      <c r="J43" s="21">
        <f t="shared" si="6"/>
        <v>4.6659999999999995</v>
      </c>
      <c r="K43" s="21">
        <f t="shared" si="7"/>
        <v>6.0179999999999998</v>
      </c>
      <c r="L43" s="21">
        <f t="shared" si="8"/>
        <v>0.97199999999999998</v>
      </c>
      <c r="M43" s="157">
        <f t="shared" si="9"/>
        <v>20</v>
      </c>
      <c r="N43" s="22"/>
      <c r="P43" s="37">
        <f t="shared" si="12"/>
        <v>8.3439999999999994</v>
      </c>
      <c r="Q43" s="37">
        <f t="shared" si="13"/>
        <v>4.6659999999999995</v>
      </c>
      <c r="R43" s="37">
        <f t="shared" si="14"/>
        <v>6.0179999999999998</v>
      </c>
      <c r="S43" s="37">
        <f t="shared" si="15"/>
        <v>0.97199999999999998</v>
      </c>
      <c r="T43" s="37">
        <f t="shared" si="10"/>
        <v>20</v>
      </c>
    </row>
    <row r="44" spans="1:20">
      <c r="A44" s="8" t="s">
        <v>86</v>
      </c>
      <c r="B44" s="197">
        <v>20</v>
      </c>
      <c r="C44" s="197">
        <v>20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8.3439999999999994</v>
      </c>
      <c r="J44" s="21">
        <f t="shared" si="6"/>
        <v>4.6659999999999995</v>
      </c>
      <c r="K44" s="21">
        <f t="shared" si="7"/>
        <v>6.0179999999999998</v>
      </c>
      <c r="L44" s="21">
        <f t="shared" si="8"/>
        <v>0.97199999999999998</v>
      </c>
      <c r="M44" s="157">
        <f t="shared" si="9"/>
        <v>20</v>
      </c>
      <c r="N44" s="22"/>
      <c r="P44" s="37">
        <f t="shared" si="12"/>
        <v>8.3439999999999994</v>
      </c>
      <c r="Q44" s="37">
        <f t="shared" si="13"/>
        <v>4.6659999999999995</v>
      </c>
      <c r="R44" s="37">
        <f t="shared" si="14"/>
        <v>6.0179999999999998</v>
      </c>
      <c r="S44" s="37">
        <f t="shared" si="15"/>
        <v>0.97199999999999998</v>
      </c>
      <c r="T44" s="37">
        <f t="shared" si="10"/>
        <v>20</v>
      </c>
    </row>
    <row r="45" spans="1:20">
      <c r="A45" s="8" t="s">
        <v>87</v>
      </c>
      <c r="B45" s="197">
        <v>20</v>
      </c>
      <c r="C45" s="197">
        <v>20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8.3439999999999994</v>
      </c>
      <c r="J45" s="21">
        <f t="shared" si="6"/>
        <v>4.6659999999999995</v>
      </c>
      <c r="K45" s="21">
        <f t="shared" si="7"/>
        <v>6.0179999999999998</v>
      </c>
      <c r="L45" s="21">
        <f t="shared" si="8"/>
        <v>0.97199999999999998</v>
      </c>
      <c r="M45" s="157">
        <f t="shared" si="9"/>
        <v>20</v>
      </c>
      <c r="N45" s="22"/>
      <c r="P45" s="37">
        <f t="shared" si="12"/>
        <v>8.3439999999999994</v>
      </c>
      <c r="Q45" s="37">
        <f t="shared" si="13"/>
        <v>4.6659999999999995</v>
      </c>
      <c r="R45" s="37">
        <f t="shared" si="14"/>
        <v>6.0179999999999998</v>
      </c>
      <c r="S45" s="37">
        <f t="shared" si="15"/>
        <v>0.97199999999999998</v>
      </c>
      <c r="T45" s="37">
        <f t="shared" si="10"/>
        <v>20</v>
      </c>
    </row>
    <row r="46" spans="1:20">
      <c r="A46" s="8" t="s">
        <v>88</v>
      </c>
      <c r="B46" s="197">
        <v>20</v>
      </c>
      <c r="C46" s="197">
        <v>20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8.3439999999999994</v>
      </c>
      <c r="J46" s="21">
        <f t="shared" si="6"/>
        <v>4.6659999999999995</v>
      </c>
      <c r="K46" s="21">
        <f t="shared" si="7"/>
        <v>6.0179999999999998</v>
      </c>
      <c r="L46" s="21">
        <f t="shared" si="8"/>
        <v>0.97199999999999998</v>
      </c>
      <c r="M46" s="157">
        <f t="shared" si="9"/>
        <v>20</v>
      </c>
      <c r="N46" s="22"/>
      <c r="P46" s="37">
        <f t="shared" si="12"/>
        <v>8.3439999999999994</v>
      </c>
      <c r="Q46" s="37">
        <f t="shared" si="13"/>
        <v>4.6659999999999995</v>
      </c>
      <c r="R46" s="37">
        <f t="shared" si="14"/>
        <v>6.0179999999999998</v>
      </c>
      <c r="S46" s="37">
        <f t="shared" si="15"/>
        <v>0.97199999999999998</v>
      </c>
      <c r="T46" s="37">
        <f t="shared" si="10"/>
        <v>20</v>
      </c>
    </row>
    <row r="47" spans="1:20">
      <c r="A47" s="8" t="s">
        <v>89</v>
      </c>
      <c r="B47" s="197">
        <v>20</v>
      </c>
      <c r="C47" s="197">
        <v>20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8.3439999999999994</v>
      </c>
      <c r="J47" s="21">
        <f t="shared" si="6"/>
        <v>4.6659999999999995</v>
      </c>
      <c r="K47" s="21">
        <f t="shared" si="7"/>
        <v>6.0179999999999998</v>
      </c>
      <c r="L47" s="21">
        <f t="shared" si="8"/>
        <v>0.97199999999999998</v>
      </c>
      <c r="M47" s="157">
        <f t="shared" si="9"/>
        <v>20</v>
      </c>
      <c r="N47" s="22"/>
      <c r="P47" s="37">
        <f t="shared" si="12"/>
        <v>8.3439999999999994</v>
      </c>
      <c r="Q47" s="37">
        <f t="shared" si="13"/>
        <v>4.6659999999999995</v>
      </c>
      <c r="R47" s="37">
        <f t="shared" si="14"/>
        <v>6.0179999999999998</v>
      </c>
      <c r="S47" s="37">
        <f t="shared" si="15"/>
        <v>0.97199999999999998</v>
      </c>
      <c r="T47" s="37">
        <f t="shared" si="10"/>
        <v>20</v>
      </c>
    </row>
    <row r="48" spans="1:20">
      <c r="A48" s="8" t="s">
        <v>90</v>
      </c>
      <c r="B48" s="197">
        <v>20</v>
      </c>
      <c r="C48" s="197">
        <v>20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8.3439999999999994</v>
      </c>
      <c r="J48" s="21">
        <f t="shared" si="6"/>
        <v>4.6659999999999995</v>
      </c>
      <c r="K48" s="21">
        <f t="shared" si="7"/>
        <v>6.0179999999999998</v>
      </c>
      <c r="L48" s="21">
        <f t="shared" si="8"/>
        <v>0.97199999999999998</v>
      </c>
      <c r="M48" s="157">
        <f t="shared" si="9"/>
        <v>20</v>
      </c>
      <c r="N48" s="22"/>
      <c r="P48" s="37">
        <f t="shared" si="12"/>
        <v>8.3439999999999994</v>
      </c>
      <c r="Q48" s="37">
        <f t="shared" si="13"/>
        <v>4.6659999999999995</v>
      </c>
      <c r="R48" s="37">
        <f t="shared" si="14"/>
        <v>6.0179999999999998</v>
      </c>
      <c r="S48" s="37">
        <f t="shared" si="15"/>
        <v>0.97199999999999998</v>
      </c>
      <c r="T48" s="37">
        <f t="shared" si="10"/>
        <v>20</v>
      </c>
    </row>
    <row r="49" spans="1:20">
      <c r="A49" s="8" t="s">
        <v>91</v>
      </c>
      <c r="B49" s="197">
        <v>20</v>
      </c>
      <c r="C49" s="197">
        <v>20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8.3439999999999994</v>
      </c>
      <c r="J49" s="21">
        <f t="shared" si="6"/>
        <v>4.6659999999999995</v>
      </c>
      <c r="K49" s="21">
        <f t="shared" si="7"/>
        <v>6.0179999999999998</v>
      </c>
      <c r="L49" s="21">
        <f t="shared" si="8"/>
        <v>0.97199999999999998</v>
      </c>
      <c r="M49" s="157">
        <f t="shared" si="9"/>
        <v>20</v>
      </c>
      <c r="N49" s="22"/>
      <c r="P49" s="37">
        <f t="shared" si="12"/>
        <v>8.3439999999999994</v>
      </c>
      <c r="Q49" s="37">
        <f t="shared" si="13"/>
        <v>4.6659999999999995</v>
      </c>
      <c r="R49" s="37">
        <f t="shared" si="14"/>
        <v>6.0179999999999998</v>
      </c>
      <c r="S49" s="37">
        <f t="shared" si="15"/>
        <v>0.97199999999999998</v>
      </c>
      <c r="T49" s="37">
        <f t="shared" si="10"/>
        <v>20</v>
      </c>
    </row>
    <row r="50" spans="1:20">
      <c r="A50" s="8" t="s">
        <v>92</v>
      </c>
      <c r="B50" s="197">
        <v>23.5</v>
      </c>
      <c r="C50" s="197">
        <v>23.5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9.8041999999999998</v>
      </c>
      <c r="J50" s="21">
        <f t="shared" si="6"/>
        <v>5.4825499999999998</v>
      </c>
      <c r="K50" s="21">
        <f t="shared" si="7"/>
        <v>7.0711500000000003</v>
      </c>
      <c r="L50" s="21">
        <f t="shared" si="8"/>
        <v>1.1421000000000001</v>
      </c>
      <c r="M50" s="157">
        <f t="shared" si="9"/>
        <v>23.5</v>
      </c>
      <c r="N50" s="22"/>
      <c r="P50" s="37">
        <f t="shared" si="12"/>
        <v>9.8041999999999998</v>
      </c>
      <c r="Q50" s="37">
        <f t="shared" si="13"/>
        <v>5.4825499999999998</v>
      </c>
      <c r="R50" s="37">
        <f t="shared" si="14"/>
        <v>7.0711500000000003</v>
      </c>
      <c r="S50" s="37">
        <f t="shared" si="15"/>
        <v>1.1421000000000001</v>
      </c>
      <c r="T50" s="37">
        <f t="shared" si="10"/>
        <v>23.5</v>
      </c>
    </row>
    <row r="51" spans="1:20">
      <c r="A51" s="8" t="s">
        <v>93</v>
      </c>
      <c r="B51" s="197">
        <v>23.5</v>
      </c>
      <c r="C51" s="197">
        <v>23.5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9.8041999999999998</v>
      </c>
      <c r="J51" s="21">
        <f t="shared" si="6"/>
        <v>5.4825499999999998</v>
      </c>
      <c r="K51" s="21">
        <f t="shared" si="7"/>
        <v>7.0711500000000003</v>
      </c>
      <c r="L51" s="21">
        <f t="shared" si="8"/>
        <v>1.1421000000000001</v>
      </c>
      <c r="M51" s="157">
        <f t="shared" si="9"/>
        <v>23.5</v>
      </c>
      <c r="N51" s="22"/>
      <c r="P51" s="37">
        <f t="shared" si="12"/>
        <v>9.8041999999999998</v>
      </c>
      <c r="Q51" s="37">
        <f t="shared" si="13"/>
        <v>5.4825499999999998</v>
      </c>
      <c r="R51" s="37">
        <f t="shared" si="14"/>
        <v>7.0711500000000003</v>
      </c>
      <c r="S51" s="37">
        <f t="shared" si="15"/>
        <v>1.1421000000000001</v>
      </c>
      <c r="T51" s="37">
        <f t="shared" si="10"/>
        <v>23.5</v>
      </c>
    </row>
    <row r="52" spans="1:20">
      <c r="A52" s="8" t="s">
        <v>94</v>
      </c>
      <c r="B52" s="197">
        <v>23.5</v>
      </c>
      <c r="C52" s="197">
        <v>23.5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9.8041999999999998</v>
      </c>
      <c r="J52" s="21">
        <f t="shared" si="6"/>
        <v>5.4825499999999998</v>
      </c>
      <c r="K52" s="21">
        <f t="shared" si="7"/>
        <v>7.0711500000000003</v>
      </c>
      <c r="L52" s="21">
        <f t="shared" si="8"/>
        <v>1.1421000000000001</v>
      </c>
      <c r="M52" s="157">
        <f t="shared" si="9"/>
        <v>23.5</v>
      </c>
      <c r="N52" s="22"/>
      <c r="P52" s="37">
        <f t="shared" si="12"/>
        <v>9.8041999999999998</v>
      </c>
      <c r="Q52" s="37">
        <f t="shared" si="13"/>
        <v>5.4825499999999998</v>
      </c>
      <c r="R52" s="37">
        <f t="shared" si="14"/>
        <v>7.0711500000000003</v>
      </c>
      <c r="S52" s="37">
        <f t="shared" si="15"/>
        <v>1.1421000000000001</v>
      </c>
      <c r="T52" s="37">
        <f t="shared" si="10"/>
        <v>23.5</v>
      </c>
    </row>
    <row r="53" spans="1:20">
      <c r="A53" s="8" t="s">
        <v>95</v>
      </c>
      <c r="B53" s="197">
        <v>23.5</v>
      </c>
      <c r="C53" s="197">
        <v>23.5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9.8041999999999998</v>
      </c>
      <c r="J53" s="21">
        <f t="shared" si="6"/>
        <v>5.4825499999999998</v>
      </c>
      <c r="K53" s="21">
        <f t="shared" si="7"/>
        <v>7.0711500000000003</v>
      </c>
      <c r="L53" s="21">
        <f t="shared" si="8"/>
        <v>1.1421000000000001</v>
      </c>
      <c r="M53" s="157">
        <f t="shared" si="9"/>
        <v>23.5</v>
      </c>
      <c r="N53" s="22"/>
      <c r="P53" s="37">
        <f t="shared" si="12"/>
        <v>9.8041999999999998</v>
      </c>
      <c r="Q53" s="37">
        <f t="shared" si="13"/>
        <v>5.4825499999999998</v>
      </c>
      <c r="R53" s="37">
        <f t="shared" si="14"/>
        <v>7.0711500000000003</v>
      </c>
      <c r="S53" s="37">
        <f t="shared" si="15"/>
        <v>1.1421000000000001</v>
      </c>
      <c r="T53" s="37">
        <f t="shared" si="10"/>
        <v>23.5</v>
      </c>
    </row>
    <row r="54" spans="1:20">
      <c r="A54" s="8" t="s">
        <v>96</v>
      </c>
      <c r="B54" s="197">
        <v>23.5</v>
      </c>
      <c r="C54" s="197">
        <v>23.5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9.8041999999999998</v>
      </c>
      <c r="J54" s="21">
        <f t="shared" si="6"/>
        <v>5.4825499999999998</v>
      </c>
      <c r="K54" s="21">
        <f t="shared" si="7"/>
        <v>7.0711500000000003</v>
      </c>
      <c r="L54" s="21">
        <f t="shared" si="8"/>
        <v>1.1421000000000001</v>
      </c>
      <c r="M54" s="157">
        <f t="shared" si="9"/>
        <v>23.5</v>
      </c>
      <c r="N54" s="22"/>
      <c r="P54" s="37">
        <f t="shared" si="12"/>
        <v>9.8041999999999998</v>
      </c>
      <c r="Q54" s="37">
        <f t="shared" si="13"/>
        <v>5.4825499999999998</v>
      </c>
      <c r="R54" s="37">
        <f t="shared" si="14"/>
        <v>7.0711500000000003</v>
      </c>
      <c r="S54" s="37">
        <f t="shared" si="15"/>
        <v>1.1421000000000001</v>
      </c>
      <c r="T54" s="37">
        <f t="shared" si="10"/>
        <v>23.5</v>
      </c>
    </row>
    <row r="55" spans="1:20">
      <c r="A55" s="8" t="s">
        <v>97</v>
      </c>
      <c r="B55" s="197">
        <v>23.5</v>
      </c>
      <c r="C55" s="197">
        <v>23.5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9.8041999999999998</v>
      </c>
      <c r="J55" s="21">
        <f t="shared" si="6"/>
        <v>5.4825499999999998</v>
      </c>
      <c r="K55" s="21">
        <f t="shared" si="7"/>
        <v>7.0711500000000003</v>
      </c>
      <c r="L55" s="21">
        <f t="shared" si="8"/>
        <v>1.1421000000000001</v>
      </c>
      <c r="M55" s="157">
        <f t="shared" si="9"/>
        <v>23.5</v>
      </c>
      <c r="N55" s="22"/>
      <c r="P55" s="37">
        <f t="shared" si="12"/>
        <v>9.8041999999999998</v>
      </c>
      <c r="Q55" s="37">
        <f t="shared" si="13"/>
        <v>5.4825499999999998</v>
      </c>
      <c r="R55" s="37">
        <f t="shared" si="14"/>
        <v>7.0711500000000003</v>
      </c>
      <c r="S55" s="37">
        <f t="shared" si="15"/>
        <v>1.1421000000000001</v>
      </c>
      <c r="T55" s="37">
        <f t="shared" si="10"/>
        <v>23.5</v>
      </c>
    </row>
    <row r="56" spans="1:20">
      <c r="A56" s="8" t="s">
        <v>98</v>
      </c>
      <c r="B56" s="197">
        <v>23.5</v>
      </c>
      <c r="C56" s="197">
        <v>23.5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9.8041999999999998</v>
      </c>
      <c r="J56" s="21">
        <f t="shared" si="6"/>
        <v>5.4825499999999998</v>
      </c>
      <c r="K56" s="21">
        <f t="shared" si="7"/>
        <v>7.0711500000000003</v>
      </c>
      <c r="L56" s="21">
        <f t="shared" si="8"/>
        <v>1.1421000000000001</v>
      </c>
      <c r="M56" s="157">
        <f t="shared" si="9"/>
        <v>23.5</v>
      </c>
      <c r="N56" s="22"/>
      <c r="P56" s="37">
        <f t="shared" si="12"/>
        <v>9.8041999999999998</v>
      </c>
      <c r="Q56" s="37">
        <f t="shared" si="13"/>
        <v>5.4825499999999998</v>
      </c>
      <c r="R56" s="37">
        <f t="shared" si="14"/>
        <v>7.0711500000000003</v>
      </c>
      <c r="S56" s="37">
        <f t="shared" si="15"/>
        <v>1.1421000000000001</v>
      </c>
      <c r="T56" s="37">
        <f t="shared" si="10"/>
        <v>23.5</v>
      </c>
    </row>
    <row r="57" spans="1:20">
      <c r="A57" s="8" t="s">
        <v>99</v>
      </c>
      <c r="B57" s="197">
        <v>23.5</v>
      </c>
      <c r="C57" s="197">
        <v>23.5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9.8041999999999998</v>
      </c>
      <c r="J57" s="21">
        <f t="shared" si="6"/>
        <v>5.4825499999999998</v>
      </c>
      <c r="K57" s="21">
        <f t="shared" si="7"/>
        <v>7.0711500000000003</v>
      </c>
      <c r="L57" s="21">
        <f t="shared" si="8"/>
        <v>1.1421000000000001</v>
      </c>
      <c r="M57" s="157">
        <f t="shared" si="9"/>
        <v>23.5</v>
      </c>
      <c r="N57" s="22"/>
      <c r="P57" s="37">
        <f t="shared" si="12"/>
        <v>9.8041999999999998</v>
      </c>
      <c r="Q57" s="37">
        <f t="shared" si="13"/>
        <v>5.4825499999999998</v>
      </c>
      <c r="R57" s="37">
        <f t="shared" si="14"/>
        <v>7.0711500000000003</v>
      </c>
      <c r="S57" s="37">
        <f t="shared" si="15"/>
        <v>1.1421000000000001</v>
      </c>
      <c r="T57" s="37">
        <f t="shared" si="10"/>
        <v>23.5</v>
      </c>
    </row>
    <row r="58" spans="1:20">
      <c r="A58" s="8" t="s">
        <v>100</v>
      </c>
      <c r="B58" s="197">
        <v>23.5</v>
      </c>
      <c r="C58" s="197">
        <v>23.5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9.8041999999999998</v>
      </c>
      <c r="J58" s="21">
        <f t="shared" si="6"/>
        <v>5.4825499999999998</v>
      </c>
      <c r="K58" s="21">
        <f t="shared" si="7"/>
        <v>7.0711500000000003</v>
      </c>
      <c r="L58" s="21">
        <f t="shared" si="8"/>
        <v>1.1421000000000001</v>
      </c>
      <c r="M58" s="157">
        <f t="shared" si="9"/>
        <v>23.5</v>
      </c>
      <c r="N58" s="22"/>
      <c r="P58" s="37">
        <f t="shared" si="12"/>
        <v>9.8041999999999998</v>
      </c>
      <c r="Q58" s="37">
        <f t="shared" si="13"/>
        <v>5.4825499999999998</v>
      </c>
      <c r="R58" s="37">
        <f t="shared" si="14"/>
        <v>7.0711500000000003</v>
      </c>
      <c r="S58" s="37">
        <f t="shared" si="15"/>
        <v>1.1421000000000001</v>
      </c>
      <c r="T58" s="37">
        <f t="shared" si="10"/>
        <v>23.5</v>
      </c>
    </row>
    <row r="59" spans="1:20">
      <c r="A59" s="8" t="s">
        <v>101</v>
      </c>
      <c r="B59" s="197">
        <v>23.5</v>
      </c>
      <c r="C59" s="197">
        <v>23.5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9.8041999999999998</v>
      </c>
      <c r="J59" s="21">
        <f t="shared" si="6"/>
        <v>5.4825499999999998</v>
      </c>
      <c r="K59" s="21">
        <f t="shared" si="7"/>
        <v>7.0711500000000003</v>
      </c>
      <c r="L59" s="21">
        <f t="shared" si="8"/>
        <v>1.1421000000000001</v>
      </c>
      <c r="M59" s="157">
        <f t="shared" si="9"/>
        <v>23.5</v>
      </c>
      <c r="N59" s="22"/>
      <c r="P59" s="37">
        <f t="shared" si="12"/>
        <v>9.8041999999999998</v>
      </c>
      <c r="Q59" s="37">
        <f t="shared" si="13"/>
        <v>5.4825499999999998</v>
      </c>
      <c r="R59" s="37">
        <f t="shared" si="14"/>
        <v>7.0711500000000003</v>
      </c>
      <c r="S59" s="37">
        <f t="shared" si="15"/>
        <v>1.1421000000000001</v>
      </c>
      <c r="T59" s="37">
        <f t="shared" si="10"/>
        <v>23.5</v>
      </c>
    </row>
    <row r="60" spans="1:20">
      <c r="A60" s="8" t="s">
        <v>102</v>
      </c>
      <c r="B60" s="197">
        <v>23.5</v>
      </c>
      <c r="C60" s="197">
        <v>23.5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9.8041999999999998</v>
      </c>
      <c r="J60" s="21">
        <f t="shared" si="6"/>
        <v>5.4825499999999998</v>
      </c>
      <c r="K60" s="21">
        <f t="shared" si="7"/>
        <v>7.0711500000000003</v>
      </c>
      <c r="L60" s="21">
        <f t="shared" si="8"/>
        <v>1.1421000000000001</v>
      </c>
      <c r="M60" s="157">
        <f t="shared" si="9"/>
        <v>23.5</v>
      </c>
      <c r="N60" s="22"/>
      <c r="P60" s="37">
        <f t="shared" si="12"/>
        <v>9.8041999999999998</v>
      </c>
      <c r="Q60" s="37">
        <f t="shared" si="13"/>
        <v>5.4825499999999998</v>
      </c>
      <c r="R60" s="37">
        <f t="shared" si="14"/>
        <v>7.0711500000000003</v>
      </c>
      <c r="S60" s="37">
        <f t="shared" si="15"/>
        <v>1.1421000000000001</v>
      </c>
      <c r="T60" s="37">
        <f t="shared" si="10"/>
        <v>23.5</v>
      </c>
    </row>
    <row r="61" spans="1:20">
      <c r="A61" s="8" t="s">
        <v>103</v>
      </c>
      <c r="B61" s="197">
        <v>23.5</v>
      </c>
      <c r="C61" s="197">
        <v>23.5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9.8041999999999998</v>
      </c>
      <c r="J61" s="21">
        <f t="shared" si="6"/>
        <v>5.4825499999999998</v>
      </c>
      <c r="K61" s="21">
        <f t="shared" si="7"/>
        <v>7.0711500000000003</v>
      </c>
      <c r="L61" s="21">
        <f t="shared" si="8"/>
        <v>1.1421000000000001</v>
      </c>
      <c r="M61" s="157">
        <f t="shared" si="9"/>
        <v>23.5</v>
      </c>
      <c r="N61" s="22"/>
      <c r="P61" s="37">
        <f t="shared" si="12"/>
        <v>9.8041999999999998</v>
      </c>
      <c r="Q61" s="37">
        <f t="shared" si="13"/>
        <v>5.4825499999999998</v>
      </c>
      <c r="R61" s="37">
        <f t="shared" si="14"/>
        <v>7.0711500000000003</v>
      </c>
      <c r="S61" s="37">
        <f t="shared" si="15"/>
        <v>1.1421000000000001</v>
      </c>
      <c r="T61" s="37">
        <f t="shared" si="10"/>
        <v>23.5</v>
      </c>
    </row>
    <row r="62" spans="1:20">
      <c r="A62" s="8" t="s">
        <v>104</v>
      </c>
      <c r="B62" s="197">
        <v>23.5</v>
      </c>
      <c r="C62" s="197">
        <v>23.5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9.8041999999999998</v>
      </c>
      <c r="J62" s="21">
        <f t="shared" si="6"/>
        <v>5.4825499999999998</v>
      </c>
      <c r="K62" s="21">
        <f t="shared" si="7"/>
        <v>7.0711500000000003</v>
      </c>
      <c r="L62" s="21">
        <f t="shared" si="8"/>
        <v>1.1421000000000001</v>
      </c>
      <c r="M62" s="157">
        <f t="shared" si="9"/>
        <v>23.5</v>
      </c>
      <c r="N62" s="22"/>
      <c r="P62" s="37">
        <f t="shared" si="12"/>
        <v>9.8041999999999998</v>
      </c>
      <c r="Q62" s="37">
        <f t="shared" si="13"/>
        <v>5.4825499999999998</v>
      </c>
      <c r="R62" s="37">
        <f t="shared" si="14"/>
        <v>7.0711500000000003</v>
      </c>
      <c r="S62" s="37">
        <f t="shared" si="15"/>
        <v>1.1421000000000001</v>
      </c>
      <c r="T62" s="37">
        <f t="shared" si="10"/>
        <v>23.5</v>
      </c>
    </row>
    <row r="63" spans="1:20">
      <c r="A63" s="8" t="s">
        <v>105</v>
      </c>
      <c r="B63" s="197">
        <v>23.5</v>
      </c>
      <c r="C63" s="197">
        <v>23.5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9.8041999999999998</v>
      </c>
      <c r="J63" s="21">
        <f t="shared" si="6"/>
        <v>5.4825499999999998</v>
      </c>
      <c r="K63" s="21">
        <f t="shared" si="7"/>
        <v>7.0711500000000003</v>
      </c>
      <c r="L63" s="21">
        <f t="shared" si="8"/>
        <v>1.1421000000000001</v>
      </c>
      <c r="M63" s="157">
        <f t="shared" si="9"/>
        <v>23.5</v>
      </c>
      <c r="N63" s="22"/>
      <c r="P63" s="37">
        <f t="shared" si="12"/>
        <v>9.8041999999999998</v>
      </c>
      <c r="Q63" s="37">
        <f t="shared" si="13"/>
        <v>5.4825499999999998</v>
      </c>
      <c r="R63" s="37">
        <f t="shared" si="14"/>
        <v>7.0711500000000003</v>
      </c>
      <c r="S63" s="37">
        <f t="shared" si="15"/>
        <v>1.1421000000000001</v>
      </c>
      <c r="T63" s="37">
        <f t="shared" si="10"/>
        <v>23.5</v>
      </c>
    </row>
    <row r="64" spans="1:20">
      <c r="A64" s="8" t="s">
        <v>106</v>
      </c>
      <c r="B64" s="197">
        <v>23.5</v>
      </c>
      <c r="C64" s="197">
        <v>23.5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9.8041999999999998</v>
      </c>
      <c r="J64" s="21">
        <f t="shared" si="6"/>
        <v>5.4825499999999998</v>
      </c>
      <c r="K64" s="21">
        <f t="shared" si="7"/>
        <v>7.0711500000000003</v>
      </c>
      <c r="L64" s="21">
        <f t="shared" si="8"/>
        <v>1.1421000000000001</v>
      </c>
      <c r="M64" s="157">
        <f t="shared" si="9"/>
        <v>23.5</v>
      </c>
      <c r="N64" s="22"/>
      <c r="P64" s="37">
        <f t="shared" si="12"/>
        <v>9.8041999999999998</v>
      </c>
      <c r="Q64" s="37">
        <f t="shared" si="13"/>
        <v>5.4825499999999998</v>
      </c>
      <c r="R64" s="37">
        <f t="shared" si="14"/>
        <v>7.0711500000000003</v>
      </c>
      <c r="S64" s="37">
        <f t="shared" si="15"/>
        <v>1.1421000000000001</v>
      </c>
      <c r="T64" s="37">
        <f t="shared" si="10"/>
        <v>23.5</v>
      </c>
    </row>
    <row r="65" spans="1:20">
      <c r="A65" s="8" t="s">
        <v>107</v>
      </c>
      <c r="B65" s="197">
        <v>23.5</v>
      </c>
      <c r="C65" s="197">
        <v>23.5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9.8041999999999998</v>
      </c>
      <c r="J65" s="21">
        <f t="shared" si="6"/>
        <v>5.4825499999999998</v>
      </c>
      <c r="K65" s="21">
        <f t="shared" si="7"/>
        <v>7.0711500000000003</v>
      </c>
      <c r="L65" s="21">
        <f t="shared" si="8"/>
        <v>1.1421000000000001</v>
      </c>
      <c r="M65" s="157">
        <f t="shared" si="9"/>
        <v>23.5</v>
      </c>
      <c r="N65" s="22"/>
      <c r="P65" s="37">
        <f t="shared" si="12"/>
        <v>9.8041999999999998</v>
      </c>
      <c r="Q65" s="37">
        <f t="shared" si="13"/>
        <v>5.4825499999999998</v>
      </c>
      <c r="R65" s="37">
        <f t="shared" si="14"/>
        <v>7.0711500000000003</v>
      </c>
      <c r="S65" s="37">
        <f t="shared" si="15"/>
        <v>1.1421000000000001</v>
      </c>
      <c r="T65" s="37">
        <f t="shared" si="10"/>
        <v>23.5</v>
      </c>
    </row>
    <row r="66" spans="1:20">
      <c r="A66" s="8" t="s">
        <v>108</v>
      </c>
      <c r="B66" s="197">
        <v>23.5</v>
      </c>
      <c r="C66" s="197">
        <v>23.5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9.8041999999999998</v>
      </c>
      <c r="J66" s="21">
        <f t="shared" si="6"/>
        <v>5.4825499999999998</v>
      </c>
      <c r="K66" s="21">
        <f t="shared" si="7"/>
        <v>7.0711500000000003</v>
      </c>
      <c r="L66" s="21">
        <f t="shared" si="8"/>
        <v>1.1421000000000001</v>
      </c>
      <c r="M66" s="157">
        <f t="shared" si="9"/>
        <v>23.5</v>
      </c>
      <c r="N66" s="22"/>
      <c r="P66" s="37">
        <f t="shared" si="12"/>
        <v>9.8041999999999998</v>
      </c>
      <c r="Q66" s="37">
        <f t="shared" si="13"/>
        <v>5.4825499999999998</v>
      </c>
      <c r="R66" s="37">
        <f t="shared" si="14"/>
        <v>7.0711500000000003</v>
      </c>
      <c r="S66" s="37">
        <f t="shared" si="15"/>
        <v>1.1421000000000001</v>
      </c>
      <c r="T66" s="37">
        <f t="shared" si="10"/>
        <v>23.5</v>
      </c>
    </row>
    <row r="67" spans="1:20">
      <c r="A67" s="8" t="s">
        <v>109</v>
      </c>
      <c r="B67" s="197">
        <v>23.5</v>
      </c>
      <c r="C67" s="197">
        <v>23.5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9.8041999999999998</v>
      </c>
      <c r="J67" s="21">
        <f t="shared" si="6"/>
        <v>5.4825499999999998</v>
      </c>
      <c r="K67" s="21">
        <f t="shared" si="7"/>
        <v>7.0711500000000003</v>
      </c>
      <c r="L67" s="21">
        <f t="shared" si="8"/>
        <v>1.1421000000000001</v>
      </c>
      <c r="M67" s="157">
        <f t="shared" si="9"/>
        <v>23.5</v>
      </c>
      <c r="N67" s="22"/>
      <c r="P67" s="37">
        <f t="shared" ref="P67:P98" si="17">I67</f>
        <v>9.8041999999999998</v>
      </c>
      <c r="Q67" s="37">
        <f t="shared" ref="Q67:Q98" si="18">J67</f>
        <v>5.4825499999999998</v>
      </c>
      <c r="R67" s="37">
        <f t="shared" ref="R67:R98" si="19">K67</f>
        <v>7.0711500000000003</v>
      </c>
      <c r="S67" s="37">
        <f t="shared" ref="S67:S98" si="20">L67</f>
        <v>1.1421000000000001</v>
      </c>
      <c r="T67" s="37">
        <f t="shared" si="10"/>
        <v>23.5</v>
      </c>
    </row>
    <row r="68" spans="1:20">
      <c r="A68" s="8" t="s">
        <v>110</v>
      </c>
      <c r="B68" s="197">
        <v>23.5</v>
      </c>
      <c r="C68" s="197">
        <v>23.5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9.8041999999999998</v>
      </c>
      <c r="J68" s="21">
        <f t="shared" ref="J68:J98" si="22">C68*E68/100</f>
        <v>5.4825499999999998</v>
      </c>
      <c r="K68" s="21">
        <f t="shared" ref="K68:K98" si="23">C68*F68/100</f>
        <v>7.0711500000000003</v>
      </c>
      <c r="L68" s="21">
        <f t="shared" ref="L68:L98" si="24">C68*G68/100</f>
        <v>1.1421000000000001</v>
      </c>
      <c r="M68" s="157">
        <f t="shared" ref="M68:M98" si="25">SUM(I68:L68)</f>
        <v>23.5</v>
      </c>
      <c r="N68" s="22"/>
      <c r="P68" s="37">
        <f t="shared" si="17"/>
        <v>9.8041999999999998</v>
      </c>
      <c r="Q68" s="37">
        <f t="shared" si="18"/>
        <v>5.4825499999999998</v>
      </c>
      <c r="R68" s="37">
        <f t="shared" si="19"/>
        <v>7.0711500000000003</v>
      </c>
      <c r="S68" s="37">
        <f t="shared" si="20"/>
        <v>1.1421000000000001</v>
      </c>
      <c r="T68" s="37">
        <f t="shared" ref="T68:T99" si="26">SUM(P68:S68)</f>
        <v>23.5</v>
      </c>
    </row>
    <row r="69" spans="1:20">
      <c r="A69" s="8" t="s">
        <v>111</v>
      </c>
      <c r="B69" s="197">
        <v>23.5</v>
      </c>
      <c r="C69" s="197">
        <v>23.5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9.8041999999999998</v>
      </c>
      <c r="J69" s="21">
        <f t="shared" si="22"/>
        <v>5.4825499999999998</v>
      </c>
      <c r="K69" s="21">
        <f t="shared" si="23"/>
        <v>7.0711500000000003</v>
      </c>
      <c r="L69" s="21">
        <f t="shared" si="24"/>
        <v>1.1421000000000001</v>
      </c>
      <c r="M69" s="157">
        <f t="shared" si="25"/>
        <v>23.5</v>
      </c>
      <c r="N69" s="22"/>
      <c r="P69" s="37">
        <f t="shared" si="17"/>
        <v>9.8041999999999998</v>
      </c>
      <c r="Q69" s="37">
        <f t="shared" si="18"/>
        <v>5.4825499999999998</v>
      </c>
      <c r="R69" s="37">
        <f t="shared" si="19"/>
        <v>7.0711500000000003</v>
      </c>
      <c r="S69" s="37">
        <f t="shared" si="20"/>
        <v>1.1421000000000001</v>
      </c>
      <c r="T69" s="37">
        <f t="shared" si="26"/>
        <v>23.5</v>
      </c>
    </row>
    <row r="70" spans="1:20">
      <c r="A70" s="8" t="s">
        <v>112</v>
      </c>
      <c r="B70" s="197">
        <v>23.5</v>
      </c>
      <c r="C70" s="197">
        <v>23.5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9.8041999999999998</v>
      </c>
      <c r="J70" s="21">
        <f t="shared" si="22"/>
        <v>5.4825499999999998</v>
      </c>
      <c r="K70" s="21">
        <f t="shared" si="23"/>
        <v>7.0711500000000003</v>
      </c>
      <c r="L70" s="21">
        <f t="shared" si="24"/>
        <v>1.1421000000000001</v>
      </c>
      <c r="M70" s="157">
        <f t="shared" si="25"/>
        <v>23.5</v>
      </c>
      <c r="N70" s="22"/>
      <c r="P70" s="37">
        <f t="shared" si="17"/>
        <v>9.8041999999999998</v>
      </c>
      <c r="Q70" s="37">
        <f t="shared" si="18"/>
        <v>5.4825499999999998</v>
      </c>
      <c r="R70" s="37">
        <f t="shared" si="19"/>
        <v>7.0711500000000003</v>
      </c>
      <c r="S70" s="37">
        <f t="shared" si="20"/>
        <v>1.1421000000000001</v>
      </c>
      <c r="T70" s="37">
        <f t="shared" si="26"/>
        <v>23.5</v>
      </c>
    </row>
    <row r="71" spans="1:20">
      <c r="A71" s="8" t="s">
        <v>113</v>
      </c>
      <c r="B71" s="197">
        <v>23.5</v>
      </c>
      <c r="C71" s="197">
        <v>23.5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9.8041999999999998</v>
      </c>
      <c r="J71" s="21">
        <f t="shared" si="22"/>
        <v>5.4825499999999998</v>
      </c>
      <c r="K71" s="21">
        <f t="shared" si="23"/>
        <v>7.0711500000000003</v>
      </c>
      <c r="L71" s="21">
        <f t="shared" si="24"/>
        <v>1.1421000000000001</v>
      </c>
      <c r="M71" s="157">
        <f t="shared" si="25"/>
        <v>23.5</v>
      </c>
      <c r="N71" s="22"/>
      <c r="P71" s="37">
        <f t="shared" si="17"/>
        <v>9.8041999999999998</v>
      </c>
      <c r="Q71" s="37">
        <f t="shared" si="18"/>
        <v>5.4825499999999998</v>
      </c>
      <c r="R71" s="37">
        <f t="shared" si="19"/>
        <v>7.0711500000000003</v>
      </c>
      <c r="S71" s="37">
        <f t="shared" si="20"/>
        <v>1.1421000000000001</v>
      </c>
      <c r="T71" s="37">
        <f t="shared" si="26"/>
        <v>23.5</v>
      </c>
    </row>
    <row r="72" spans="1:20">
      <c r="A72" s="8" t="s">
        <v>114</v>
      </c>
      <c r="B72" s="197">
        <v>23.5</v>
      </c>
      <c r="C72" s="197">
        <v>23.5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9.8041999999999998</v>
      </c>
      <c r="J72" s="21">
        <f t="shared" si="22"/>
        <v>5.4825499999999998</v>
      </c>
      <c r="K72" s="21">
        <f t="shared" si="23"/>
        <v>7.0711500000000003</v>
      </c>
      <c r="L72" s="21">
        <f t="shared" si="24"/>
        <v>1.1421000000000001</v>
      </c>
      <c r="M72" s="157">
        <f t="shared" si="25"/>
        <v>23.5</v>
      </c>
      <c r="N72" s="22"/>
      <c r="P72" s="37">
        <f t="shared" si="17"/>
        <v>9.8041999999999998</v>
      </c>
      <c r="Q72" s="37">
        <f t="shared" si="18"/>
        <v>5.4825499999999998</v>
      </c>
      <c r="R72" s="37">
        <f t="shared" si="19"/>
        <v>7.0711500000000003</v>
      </c>
      <c r="S72" s="37">
        <f t="shared" si="20"/>
        <v>1.1421000000000001</v>
      </c>
      <c r="T72" s="37">
        <f t="shared" si="26"/>
        <v>23.5</v>
      </c>
    </row>
    <row r="73" spans="1:20">
      <c r="A73" s="8" t="s">
        <v>115</v>
      </c>
      <c r="B73" s="197">
        <v>23.5</v>
      </c>
      <c r="C73" s="197">
        <v>23.5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9.8041999999999998</v>
      </c>
      <c r="J73" s="21">
        <f t="shared" si="22"/>
        <v>5.4825499999999998</v>
      </c>
      <c r="K73" s="21">
        <f t="shared" si="23"/>
        <v>7.0711500000000003</v>
      </c>
      <c r="L73" s="21">
        <f t="shared" si="24"/>
        <v>1.1421000000000001</v>
      </c>
      <c r="M73" s="157">
        <f t="shared" si="25"/>
        <v>23.5</v>
      </c>
      <c r="N73" s="22"/>
      <c r="P73" s="37">
        <f t="shared" si="17"/>
        <v>9.8041999999999998</v>
      </c>
      <c r="Q73" s="37">
        <f t="shared" si="18"/>
        <v>5.4825499999999998</v>
      </c>
      <c r="R73" s="37">
        <f t="shared" si="19"/>
        <v>7.0711500000000003</v>
      </c>
      <c r="S73" s="37">
        <f t="shared" si="20"/>
        <v>1.1421000000000001</v>
      </c>
      <c r="T73" s="37">
        <f t="shared" si="26"/>
        <v>23.5</v>
      </c>
    </row>
    <row r="74" spans="1:20">
      <c r="A74" s="8" t="s">
        <v>116</v>
      </c>
      <c r="B74" s="197">
        <v>23.5</v>
      </c>
      <c r="C74" s="197">
        <v>23.5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9.8041999999999998</v>
      </c>
      <c r="J74" s="21">
        <f t="shared" si="22"/>
        <v>5.4825499999999998</v>
      </c>
      <c r="K74" s="21">
        <f t="shared" si="23"/>
        <v>7.0711500000000003</v>
      </c>
      <c r="L74" s="21">
        <f t="shared" si="24"/>
        <v>1.1421000000000001</v>
      </c>
      <c r="M74" s="157">
        <f t="shared" si="25"/>
        <v>23.5</v>
      </c>
      <c r="N74" s="22"/>
      <c r="P74" s="37">
        <f t="shared" si="17"/>
        <v>9.8041999999999998</v>
      </c>
      <c r="Q74" s="37">
        <f t="shared" si="18"/>
        <v>5.4825499999999998</v>
      </c>
      <c r="R74" s="37">
        <f t="shared" si="19"/>
        <v>7.0711500000000003</v>
      </c>
      <c r="S74" s="37">
        <f t="shared" si="20"/>
        <v>1.1421000000000001</v>
      </c>
      <c r="T74" s="37">
        <f t="shared" si="26"/>
        <v>23.5</v>
      </c>
    </row>
    <row r="75" spans="1:20">
      <c r="A75" s="8" t="s">
        <v>117</v>
      </c>
      <c r="B75" s="197">
        <v>23.5</v>
      </c>
      <c r="C75" s="197">
        <v>23.5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9.8041999999999998</v>
      </c>
      <c r="J75" s="21">
        <f t="shared" si="22"/>
        <v>5.4825499999999998</v>
      </c>
      <c r="K75" s="21">
        <f t="shared" si="23"/>
        <v>7.0711500000000003</v>
      </c>
      <c r="L75" s="21">
        <f t="shared" si="24"/>
        <v>1.1421000000000001</v>
      </c>
      <c r="M75" s="157">
        <f t="shared" si="25"/>
        <v>23.5</v>
      </c>
      <c r="N75" s="22"/>
      <c r="P75" s="37">
        <f t="shared" si="17"/>
        <v>9.8041999999999998</v>
      </c>
      <c r="Q75" s="37">
        <f t="shared" si="18"/>
        <v>5.4825499999999998</v>
      </c>
      <c r="R75" s="37">
        <f t="shared" si="19"/>
        <v>7.0711500000000003</v>
      </c>
      <c r="S75" s="37">
        <f t="shared" si="20"/>
        <v>1.1421000000000001</v>
      </c>
      <c r="T75" s="37">
        <f t="shared" si="26"/>
        <v>23.5</v>
      </c>
    </row>
    <row r="76" spans="1:20">
      <c r="A76" s="8" t="s">
        <v>118</v>
      </c>
      <c r="B76" s="197">
        <v>23.5</v>
      </c>
      <c r="C76" s="197">
        <v>23.5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9.8041999999999998</v>
      </c>
      <c r="J76" s="21">
        <f t="shared" si="22"/>
        <v>5.4825499999999998</v>
      </c>
      <c r="K76" s="21">
        <f t="shared" si="23"/>
        <v>7.0711500000000003</v>
      </c>
      <c r="L76" s="21">
        <f t="shared" si="24"/>
        <v>1.1421000000000001</v>
      </c>
      <c r="M76" s="157">
        <f t="shared" si="25"/>
        <v>23.5</v>
      </c>
      <c r="N76" s="22"/>
      <c r="P76" s="37">
        <f t="shared" si="17"/>
        <v>9.8041999999999998</v>
      </c>
      <c r="Q76" s="37">
        <f t="shared" si="18"/>
        <v>5.4825499999999998</v>
      </c>
      <c r="R76" s="37">
        <f t="shared" si="19"/>
        <v>7.0711500000000003</v>
      </c>
      <c r="S76" s="37">
        <f t="shared" si="20"/>
        <v>1.1421000000000001</v>
      </c>
      <c r="T76" s="37">
        <f t="shared" si="26"/>
        <v>23.5</v>
      </c>
    </row>
    <row r="77" spans="1:20">
      <c r="A77" s="8" t="s">
        <v>119</v>
      </c>
      <c r="B77" s="197">
        <v>23.5</v>
      </c>
      <c r="C77" s="197">
        <v>23.5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9.8041999999999998</v>
      </c>
      <c r="J77" s="21">
        <f t="shared" si="22"/>
        <v>5.4825499999999998</v>
      </c>
      <c r="K77" s="21">
        <f t="shared" si="23"/>
        <v>7.0711500000000003</v>
      </c>
      <c r="L77" s="21">
        <f t="shared" si="24"/>
        <v>1.1421000000000001</v>
      </c>
      <c r="M77" s="157">
        <f t="shared" si="25"/>
        <v>23.5</v>
      </c>
      <c r="N77" s="22"/>
      <c r="P77" s="37">
        <f t="shared" si="17"/>
        <v>9.8041999999999998</v>
      </c>
      <c r="Q77" s="37">
        <f t="shared" si="18"/>
        <v>5.4825499999999998</v>
      </c>
      <c r="R77" s="37">
        <f t="shared" si="19"/>
        <v>7.0711500000000003</v>
      </c>
      <c r="S77" s="37">
        <f t="shared" si="20"/>
        <v>1.1421000000000001</v>
      </c>
      <c r="T77" s="37">
        <f t="shared" si="26"/>
        <v>23.5</v>
      </c>
    </row>
    <row r="78" spans="1:20">
      <c r="A78" s="8" t="s">
        <v>120</v>
      </c>
      <c r="B78" s="197">
        <v>23.5</v>
      </c>
      <c r="C78" s="197">
        <v>23.5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9.8041999999999998</v>
      </c>
      <c r="J78" s="21">
        <f t="shared" si="22"/>
        <v>5.4825499999999998</v>
      </c>
      <c r="K78" s="21">
        <f t="shared" si="23"/>
        <v>7.0711500000000003</v>
      </c>
      <c r="L78" s="21">
        <f t="shared" si="24"/>
        <v>1.1421000000000001</v>
      </c>
      <c r="M78" s="157">
        <f t="shared" si="25"/>
        <v>23.5</v>
      </c>
      <c r="N78" s="22"/>
      <c r="P78" s="37">
        <f t="shared" si="17"/>
        <v>9.8041999999999998</v>
      </c>
      <c r="Q78" s="37">
        <f t="shared" si="18"/>
        <v>5.4825499999999998</v>
      </c>
      <c r="R78" s="37">
        <f t="shared" si="19"/>
        <v>7.0711500000000003</v>
      </c>
      <c r="S78" s="37">
        <f t="shared" si="20"/>
        <v>1.1421000000000001</v>
      </c>
      <c r="T78" s="37">
        <f t="shared" si="26"/>
        <v>23.5</v>
      </c>
    </row>
    <row r="79" spans="1:20">
      <c r="A79" s="8" t="s">
        <v>121</v>
      </c>
      <c r="B79" s="197">
        <v>23.5</v>
      </c>
      <c r="C79" s="197">
        <v>23.5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9.8041999999999998</v>
      </c>
      <c r="J79" s="21">
        <f t="shared" si="22"/>
        <v>5.4825499999999998</v>
      </c>
      <c r="K79" s="21">
        <f t="shared" si="23"/>
        <v>7.0711500000000003</v>
      </c>
      <c r="L79" s="21">
        <f t="shared" si="24"/>
        <v>1.1421000000000001</v>
      </c>
      <c r="M79" s="157">
        <f t="shared" si="25"/>
        <v>23.5</v>
      </c>
      <c r="N79" s="22"/>
      <c r="P79" s="37">
        <f t="shared" si="17"/>
        <v>9.8041999999999998</v>
      </c>
      <c r="Q79" s="37">
        <f t="shared" si="18"/>
        <v>5.4825499999999998</v>
      </c>
      <c r="R79" s="37">
        <f t="shared" si="19"/>
        <v>7.0711500000000003</v>
      </c>
      <c r="S79" s="37">
        <f t="shared" si="20"/>
        <v>1.1421000000000001</v>
      </c>
      <c r="T79" s="37">
        <f t="shared" si="26"/>
        <v>23.5</v>
      </c>
    </row>
    <row r="80" spans="1:20">
      <c r="A80" s="8" t="s">
        <v>122</v>
      </c>
      <c r="B80" s="197">
        <v>23.5</v>
      </c>
      <c r="C80" s="197">
        <v>23.5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9.8041999999999998</v>
      </c>
      <c r="J80" s="21">
        <f t="shared" si="22"/>
        <v>5.4825499999999998</v>
      </c>
      <c r="K80" s="21">
        <f t="shared" si="23"/>
        <v>7.0711500000000003</v>
      </c>
      <c r="L80" s="21">
        <f t="shared" si="24"/>
        <v>1.1421000000000001</v>
      </c>
      <c r="M80" s="157">
        <f t="shared" si="25"/>
        <v>23.5</v>
      </c>
      <c r="N80" s="22"/>
      <c r="P80" s="37">
        <f t="shared" si="17"/>
        <v>9.8041999999999998</v>
      </c>
      <c r="Q80" s="37">
        <f t="shared" si="18"/>
        <v>5.4825499999999998</v>
      </c>
      <c r="R80" s="37">
        <f t="shared" si="19"/>
        <v>7.0711500000000003</v>
      </c>
      <c r="S80" s="37">
        <f t="shared" si="20"/>
        <v>1.1421000000000001</v>
      </c>
      <c r="T80" s="37">
        <f t="shared" si="26"/>
        <v>23.5</v>
      </c>
    </row>
    <row r="81" spans="1:20">
      <c r="A81" s="8" t="s">
        <v>123</v>
      </c>
      <c r="B81" s="197">
        <v>23.5</v>
      </c>
      <c r="C81" s="197">
        <v>23.5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9.8041999999999998</v>
      </c>
      <c r="J81" s="21">
        <f t="shared" si="22"/>
        <v>5.4825499999999998</v>
      </c>
      <c r="K81" s="21">
        <f t="shared" si="23"/>
        <v>7.0711500000000003</v>
      </c>
      <c r="L81" s="21">
        <f t="shared" si="24"/>
        <v>1.1421000000000001</v>
      </c>
      <c r="M81" s="157">
        <f t="shared" si="25"/>
        <v>23.5</v>
      </c>
      <c r="N81" s="22"/>
      <c r="P81" s="37">
        <f t="shared" si="17"/>
        <v>9.8041999999999998</v>
      </c>
      <c r="Q81" s="37">
        <f t="shared" si="18"/>
        <v>5.4825499999999998</v>
      </c>
      <c r="R81" s="37">
        <f t="shared" si="19"/>
        <v>7.0711500000000003</v>
      </c>
      <c r="S81" s="37">
        <f t="shared" si="20"/>
        <v>1.1421000000000001</v>
      </c>
      <c r="T81" s="37">
        <f t="shared" si="26"/>
        <v>23.5</v>
      </c>
    </row>
    <row r="82" spans="1:20">
      <c r="A82" s="8" t="s">
        <v>124</v>
      </c>
      <c r="B82" s="197">
        <v>23.5</v>
      </c>
      <c r="C82" s="197">
        <v>23.5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9.8041999999999998</v>
      </c>
      <c r="J82" s="21">
        <f t="shared" si="22"/>
        <v>5.4825499999999998</v>
      </c>
      <c r="K82" s="21">
        <f t="shared" si="23"/>
        <v>7.0711500000000003</v>
      </c>
      <c r="L82" s="21">
        <f t="shared" si="24"/>
        <v>1.1421000000000001</v>
      </c>
      <c r="M82" s="157">
        <f t="shared" si="25"/>
        <v>23.5</v>
      </c>
      <c r="N82" s="22"/>
      <c r="P82" s="37">
        <f t="shared" si="17"/>
        <v>9.8041999999999998</v>
      </c>
      <c r="Q82" s="37">
        <f t="shared" si="18"/>
        <v>5.4825499999999998</v>
      </c>
      <c r="R82" s="37">
        <f t="shared" si="19"/>
        <v>7.0711500000000003</v>
      </c>
      <c r="S82" s="37">
        <f t="shared" si="20"/>
        <v>1.1421000000000001</v>
      </c>
      <c r="T82" s="37">
        <f t="shared" si="26"/>
        <v>23.5</v>
      </c>
    </row>
    <row r="83" spans="1:20">
      <c r="A83" s="8" t="s">
        <v>125</v>
      </c>
      <c r="B83" s="197">
        <v>23.5</v>
      </c>
      <c r="C83" s="197">
        <v>23.5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9.8041999999999998</v>
      </c>
      <c r="J83" s="21">
        <f t="shared" si="22"/>
        <v>5.4825499999999998</v>
      </c>
      <c r="K83" s="21">
        <f t="shared" si="23"/>
        <v>7.0711500000000003</v>
      </c>
      <c r="L83" s="21">
        <f t="shared" si="24"/>
        <v>1.1421000000000001</v>
      </c>
      <c r="M83" s="157">
        <f t="shared" si="25"/>
        <v>23.5</v>
      </c>
      <c r="N83" s="22"/>
      <c r="P83" s="37">
        <f t="shared" si="17"/>
        <v>9.8041999999999998</v>
      </c>
      <c r="Q83" s="37">
        <f t="shared" si="18"/>
        <v>5.4825499999999998</v>
      </c>
      <c r="R83" s="37">
        <f t="shared" si="19"/>
        <v>7.0711500000000003</v>
      </c>
      <c r="S83" s="37">
        <f t="shared" si="20"/>
        <v>1.1421000000000001</v>
      </c>
      <c r="T83" s="37">
        <f t="shared" si="26"/>
        <v>23.5</v>
      </c>
    </row>
    <row r="84" spans="1:20">
      <c r="A84" s="8" t="s">
        <v>126</v>
      </c>
      <c r="B84" s="197">
        <v>23.5</v>
      </c>
      <c r="C84" s="197">
        <v>23.5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9.8041999999999998</v>
      </c>
      <c r="J84" s="21">
        <f t="shared" si="22"/>
        <v>5.4825499999999998</v>
      </c>
      <c r="K84" s="21">
        <f t="shared" si="23"/>
        <v>7.0711500000000003</v>
      </c>
      <c r="L84" s="21">
        <f t="shared" si="24"/>
        <v>1.1421000000000001</v>
      </c>
      <c r="M84" s="157">
        <f t="shared" si="25"/>
        <v>23.5</v>
      </c>
      <c r="N84" s="22"/>
      <c r="P84" s="37">
        <f t="shared" si="17"/>
        <v>9.8041999999999998</v>
      </c>
      <c r="Q84" s="37">
        <f t="shared" si="18"/>
        <v>5.4825499999999998</v>
      </c>
      <c r="R84" s="37">
        <f t="shared" si="19"/>
        <v>7.0711500000000003</v>
      </c>
      <c r="S84" s="37">
        <f t="shared" si="20"/>
        <v>1.1421000000000001</v>
      </c>
      <c r="T84" s="37">
        <f t="shared" si="26"/>
        <v>23.5</v>
      </c>
    </row>
    <row r="85" spans="1:20">
      <c r="A85" s="8" t="s">
        <v>127</v>
      </c>
      <c r="B85" s="197">
        <v>23.5</v>
      </c>
      <c r="C85" s="197">
        <v>23.5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9.8041999999999998</v>
      </c>
      <c r="J85" s="21">
        <f t="shared" si="22"/>
        <v>5.4825499999999998</v>
      </c>
      <c r="K85" s="21">
        <f t="shared" si="23"/>
        <v>7.0711500000000003</v>
      </c>
      <c r="L85" s="21">
        <f t="shared" si="24"/>
        <v>1.1421000000000001</v>
      </c>
      <c r="M85" s="157">
        <f t="shared" si="25"/>
        <v>23.5</v>
      </c>
      <c r="N85" s="22"/>
      <c r="P85" s="37">
        <f t="shared" si="17"/>
        <v>9.8041999999999998</v>
      </c>
      <c r="Q85" s="37">
        <f t="shared" si="18"/>
        <v>5.4825499999999998</v>
      </c>
      <c r="R85" s="37">
        <f t="shared" si="19"/>
        <v>7.0711500000000003</v>
      </c>
      <c r="S85" s="37">
        <f t="shared" si="20"/>
        <v>1.1421000000000001</v>
      </c>
      <c r="T85" s="37">
        <f t="shared" si="26"/>
        <v>23.5</v>
      </c>
    </row>
    <row r="86" spans="1:20">
      <c r="A86" s="8" t="s">
        <v>128</v>
      </c>
      <c r="B86" s="197">
        <v>23.5</v>
      </c>
      <c r="C86" s="197">
        <v>23.5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9.8041999999999998</v>
      </c>
      <c r="J86" s="21">
        <f t="shared" si="22"/>
        <v>5.4825499999999998</v>
      </c>
      <c r="K86" s="21">
        <f t="shared" si="23"/>
        <v>7.0711500000000003</v>
      </c>
      <c r="L86" s="21">
        <f t="shared" si="24"/>
        <v>1.1421000000000001</v>
      </c>
      <c r="M86" s="157">
        <f t="shared" si="25"/>
        <v>23.5</v>
      </c>
      <c r="N86" s="22"/>
      <c r="P86" s="37">
        <f t="shared" si="17"/>
        <v>9.8041999999999998</v>
      </c>
      <c r="Q86" s="37">
        <f t="shared" si="18"/>
        <v>5.4825499999999998</v>
      </c>
      <c r="R86" s="37">
        <f t="shared" si="19"/>
        <v>7.0711500000000003</v>
      </c>
      <c r="S86" s="37">
        <f t="shared" si="20"/>
        <v>1.1421000000000001</v>
      </c>
      <c r="T86" s="37">
        <f t="shared" si="26"/>
        <v>23.5</v>
      </c>
    </row>
    <row r="87" spans="1:20">
      <c r="A87" s="8" t="s">
        <v>129</v>
      </c>
      <c r="B87" s="197">
        <v>23.5</v>
      </c>
      <c r="C87" s="197">
        <v>23.5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9.8041999999999998</v>
      </c>
      <c r="J87" s="21">
        <f t="shared" si="22"/>
        <v>5.4825499999999998</v>
      </c>
      <c r="K87" s="21">
        <f t="shared" si="23"/>
        <v>7.0711500000000003</v>
      </c>
      <c r="L87" s="21">
        <f t="shared" si="24"/>
        <v>1.1421000000000001</v>
      </c>
      <c r="M87" s="157">
        <f t="shared" si="25"/>
        <v>23.5</v>
      </c>
      <c r="N87" s="22"/>
      <c r="P87" s="37">
        <f t="shared" si="17"/>
        <v>9.8041999999999998</v>
      </c>
      <c r="Q87" s="37">
        <f t="shared" si="18"/>
        <v>5.4825499999999998</v>
      </c>
      <c r="R87" s="37">
        <f t="shared" si="19"/>
        <v>7.0711500000000003</v>
      </c>
      <c r="S87" s="37">
        <f t="shared" si="20"/>
        <v>1.1421000000000001</v>
      </c>
      <c r="T87" s="37">
        <f t="shared" si="26"/>
        <v>23.5</v>
      </c>
    </row>
    <row r="88" spans="1:20">
      <c r="A88" s="8" t="s">
        <v>130</v>
      </c>
      <c r="B88" s="197">
        <v>23.5</v>
      </c>
      <c r="C88" s="197">
        <v>23.5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9.8041999999999998</v>
      </c>
      <c r="J88" s="21">
        <f t="shared" si="22"/>
        <v>5.4825499999999998</v>
      </c>
      <c r="K88" s="21">
        <f t="shared" si="23"/>
        <v>7.0711500000000003</v>
      </c>
      <c r="L88" s="21">
        <f t="shared" si="24"/>
        <v>1.1421000000000001</v>
      </c>
      <c r="M88" s="157">
        <f t="shared" si="25"/>
        <v>23.5</v>
      </c>
      <c r="N88" s="22"/>
      <c r="P88" s="37">
        <f t="shared" si="17"/>
        <v>9.8041999999999998</v>
      </c>
      <c r="Q88" s="37">
        <f t="shared" si="18"/>
        <v>5.4825499999999998</v>
      </c>
      <c r="R88" s="37">
        <f t="shared" si="19"/>
        <v>7.0711500000000003</v>
      </c>
      <c r="S88" s="37">
        <f t="shared" si="20"/>
        <v>1.1421000000000001</v>
      </c>
      <c r="T88" s="37">
        <f t="shared" si="26"/>
        <v>23.5</v>
      </c>
    </row>
    <row r="89" spans="1:20">
      <c r="A89" s="8" t="s">
        <v>131</v>
      </c>
      <c r="B89" s="197">
        <v>23.5</v>
      </c>
      <c r="C89" s="197">
        <v>23.5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9.8041999999999998</v>
      </c>
      <c r="J89" s="21">
        <f t="shared" si="22"/>
        <v>5.4825499999999998</v>
      </c>
      <c r="K89" s="21">
        <f t="shared" si="23"/>
        <v>7.0711500000000003</v>
      </c>
      <c r="L89" s="21">
        <f t="shared" si="24"/>
        <v>1.1421000000000001</v>
      </c>
      <c r="M89" s="157">
        <f t="shared" si="25"/>
        <v>23.5</v>
      </c>
      <c r="N89" s="22"/>
      <c r="P89" s="37">
        <f t="shared" si="17"/>
        <v>9.8041999999999998</v>
      </c>
      <c r="Q89" s="37">
        <f t="shared" si="18"/>
        <v>5.4825499999999998</v>
      </c>
      <c r="R89" s="37">
        <f t="shared" si="19"/>
        <v>7.0711500000000003</v>
      </c>
      <c r="S89" s="37">
        <f t="shared" si="20"/>
        <v>1.1421000000000001</v>
      </c>
      <c r="T89" s="37">
        <f t="shared" si="26"/>
        <v>23.5</v>
      </c>
    </row>
    <row r="90" spans="1:20">
      <c r="A90" s="8" t="s">
        <v>132</v>
      </c>
      <c r="B90" s="197">
        <v>23.5</v>
      </c>
      <c r="C90" s="197">
        <v>23.5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9.8041999999999998</v>
      </c>
      <c r="J90" s="21">
        <f t="shared" si="22"/>
        <v>5.4825499999999998</v>
      </c>
      <c r="K90" s="21">
        <f t="shared" si="23"/>
        <v>7.0711500000000003</v>
      </c>
      <c r="L90" s="21">
        <f t="shared" si="24"/>
        <v>1.1421000000000001</v>
      </c>
      <c r="M90" s="157">
        <f t="shared" si="25"/>
        <v>23.5</v>
      </c>
      <c r="N90" s="22"/>
      <c r="P90" s="37">
        <f t="shared" si="17"/>
        <v>9.8041999999999998</v>
      </c>
      <c r="Q90" s="37">
        <f t="shared" si="18"/>
        <v>5.4825499999999998</v>
      </c>
      <c r="R90" s="37">
        <f t="shared" si="19"/>
        <v>7.0711500000000003</v>
      </c>
      <c r="S90" s="37">
        <f t="shared" si="20"/>
        <v>1.1421000000000001</v>
      </c>
      <c r="T90" s="37">
        <f t="shared" si="26"/>
        <v>23.5</v>
      </c>
    </row>
    <row r="91" spans="1:20">
      <c r="A91" s="8" t="s">
        <v>133</v>
      </c>
      <c r="B91" s="197">
        <v>23.5</v>
      </c>
      <c r="C91" s="197">
        <v>23.5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9.8041999999999998</v>
      </c>
      <c r="J91" s="21">
        <f t="shared" si="22"/>
        <v>5.4825499999999998</v>
      </c>
      <c r="K91" s="21">
        <f t="shared" si="23"/>
        <v>7.0711500000000003</v>
      </c>
      <c r="L91" s="21">
        <f t="shared" si="24"/>
        <v>1.1421000000000001</v>
      </c>
      <c r="M91" s="157">
        <f t="shared" si="25"/>
        <v>23.5</v>
      </c>
      <c r="N91" s="22"/>
      <c r="P91" s="37">
        <f t="shared" si="17"/>
        <v>9.8041999999999998</v>
      </c>
      <c r="Q91" s="37">
        <f t="shared" si="18"/>
        <v>5.4825499999999998</v>
      </c>
      <c r="R91" s="37">
        <f t="shared" si="19"/>
        <v>7.0711500000000003</v>
      </c>
      <c r="S91" s="37">
        <f t="shared" si="20"/>
        <v>1.1421000000000001</v>
      </c>
      <c r="T91" s="37">
        <f t="shared" si="26"/>
        <v>23.5</v>
      </c>
    </row>
    <row r="92" spans="1:20">
      <c r="A92" s="8" t="s">
        <v>134</v>
      </c>
      <c r="B92" s="197">
        <v>23.5</v>
      </c>
      <c r="C92" s="197">
        <v>23.5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9.8041999999999998</v>
      </c>
      <c r="J92" s="21">
        <f t="shared" si="22"/>
        <v>5.4825499999999998</v>
      </c>
      <c r="K92" s="21">
        <f t="shared" si="23"/>
        <v>7.0711500000000003</v>
      </c>
      <c r="L92" s="21">
        <f t="shared" si="24"/>
        <v>1.1421000000000001</v>
      </c>
      <c r="M92" s="157">
        <f t="shared" si="25"/>
        <v>23.5</v>
      </c>
      <c r="N92" s="22"/>
      <c r="P92" s="37">
        <f t="shared" si="17"/>
        <v>9.8041999999999998</v>
      </c>
      <c r="Q92" s="37">
        <f t="shared" si="18"/>
        <v>5.4825499999999998</v>
      </c>
      <c r="R92" s="37">
        <f t="shared" si="19"/>
        <v>7.0711500000000003</v>
      </c>
      <c r="S92" s="37">
        <f t="shared" si="20"/>
        <v>1.1421000000000001</v>
      </c>
      <c r="T92" s="37">
        <f t="shared" si="26"/>
        <v>23.5</v>
      </c>
    </row>
    <row r="93" spans="1:20">
      <c r="A93" s="8" t="s">
        <v>135</v>
      </c>
      <c r="B93" s="197">
        <v>23.5</v>
      </c>
      <c r="C93" s="197">
        <v>23.5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9.8041999999999998</v>
      </c>
      <c r="J93" s="21">
        <f t="shared" si="22"/>
        <v>5.4825499999999998</v>
      </c>
      <c r="K93" s="21">
        <f t="shared" si="23"/>
        <v>7.0711500000000003</v>
      </c>
      <c r="L93" s="21">
        <f t="shared" si="24"/>
        <v>1.1421000000000001</v>
      </c>
      <c r="M93" s="157">
        <f t="shared" si="25"/>
        <v>23.5</v>
      </c>
      <c r="N93" s="22"/>
      <c r="P93" s="37">
        <f t="shared" si="17"/>
        <v>9.8041999999999998</v>
      </c>
      <c r="Q93" s="37">
        <f t="shared" si="18"/>
        <v>5.4825499999999998</v>
      </c>
      <c r="R93" s="37">
        <f t="shared" si="19"/>
        <v>7.0711500000000003</v>
      </c>
      <c r="S93" s="37">
        <f t="shared" si="20"/>
        <v>1.1421000000000001</v>
      </c>
      <c r="T93" s="37">
        <f t="shared" si="26"/>
        <v>23.5</v>
      </c>
    </row>
    <row r="94" spans="1:20">
      <c r="A94" s="8" t="s">
        <v>136</v>
      </c>
      <c r="B94" s="197">
        <v>23.5</v>
      </c>
      <c r="C94" s="197">
        <v>23.5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9.8041999999999998</v>
      </c>
      <c r="J94" s="21">
        <f t="shared" si="22"/>
        <v>5.4825499999999998</v>
      </c>
      <c r="K94" s="21">
        <f t="shared" si="23"/>
        <v>7.0711500000000003</v>
      </c>
      <c r="L94" s="21">
        <f t="shared" si="24"/>
        <v>1.1421000000000001</v>
      </c>
      <c r="M94" s="157">
        <f t="shared" si="25"/>
        <v>23.5</v>
      </c>
      <c r="N94" s="22"/>
      <c r="P94" s="37">
        <f t="shared" si="17"/>
        <v>9.8041999999999998</v>
      </c>
      <c r="Q94" s="37">
        <f t="shared" si="18"/>
        <v>5.4825499999999998</v>
      </c>
      <c r="R94" s="37">
        <f t="shared" si="19"/>
        <v>7.0711500000000003</v>
      </c>
      <c r="S94" s="37">
        <f t="shared" si="20"/>
        <v>1.1421000000000001</v>
      </c>
      <c r="T94" s="37">
        <f t="shared" si="26"/>
        <v>23.5</v>
      </c>
    </row>
    <row r="95" spans="1:20">
      <c r="A95" s="8" t="s">
        <v>137</v>
      </c>
      <c r="B95" s="197">
        <v>23.5</v>
      </c>
      <c r="C95" s="197">
        <v>23.5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9.8041999999999998</v>
      </c>
      <c r="J95" s="21">
        <f t="shared" si="22"/>
        <v>5.4825499999999998</v>
      </c>
      <c r="K95" s="21">
        <f t="shared" si="23"/>
        <v>7.0711500000000003</v>
      </c>
      <c r="L95" s="21">
        <f t="shared" si="24"/>
        <v>1.1421000000000001</v>
      </c>
      <c r="M95" s="157">
        <f t="shared" si="25"/>
        <v>23.5</v>
      </c>
      <c r="N95" s="22"/>
      <c r="P95" s="37">
        <f t="shared" si="17"/>
        <v>9.8041999999999998</v>
      </c>
      <c r="Q95" s="37">
        <f t="shared" si="18"/>
        <v>5.4825499999999998</v>
      </c>
      <c r="R95" s="37">
        <f t="shared" si="19"/>
        <v>7.0711500000000003</v>
      </c>
      <c r="S95" s="37">
        <f t="shared" si="20"/>
        <v>1.1421000000000001</v>
      </c>
      <c r="T95" s="37">
        <f t="shared" si="26"/>
        <v>23.5</v>
      </c>
    </row>
    <row r="96" spans="1:20">
      <c r="A96" s="8" t="s">
        <v>138</v>
      </c>
      <c r="B96" s="197">
        <v>23.5</v>
      </c>
      <c r="C96" s="197">
        <v>23.5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9.8041999999999998</v>
      </c>
      <c r="J96" s="21">
        <f t="shared" si="22"/>
        <v>5.4825499999999998</v>
      </c>
      <c r="K96" s="21">
        <f t="shared" si="23"/>
        <v>7.0711500000000003</v>
      </c>
      <c r="L96" s="21">
        <f t="shared" si="24"/>
        <v>1.1421000000000001</v>
      </c>
      <c r="M96" s="157">
        <f t="shared" si="25"/>
        <v>23.5</v>
      </c>
      <c r="N96" s="22"/>
      <c r="P96" s="37">
        <f t="shared" si="17"/>
        <v>9.8041999999999998</v>
      </c>
      <c r="Q96" s="37">
        <f t="shared" si="18"/>
        <v>5.4825499999999998</v>
      </c>
      <c r="R96" s="37">
        <f t="shared" si="19"/>
        <v>7.0711500000000003</v>
      </c>
      <c r="S96" s="37">
        <f t="shared" si="20"/>
        <v>1.1421000000000001</v>
      </c>
      <c r="T96" s="37">
        <f t="shared" si="26"/>
        <v>23.5</v>
      </c>
    </row>
    <row r="97" spans="1:23">
      <c r="A97" s="8" t="s">
        <v>139</v>
      </c>
      <c r="B97" s="197">
        <v>23.5</v>
      </c>
      <c r="C97" s="197">
        <v>23.5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9.8041999999999998</v>
      </c>
      <c r="J97" s="21">
        <f t="shared" si="22"/>
        <v>5.4825499999999998</v>
      </c>
      <c r="K97" s="21">
        <f t="shared" si="23"/>
        <v>7.0711500000000003</v>
      </c>
      <c r="L97" s="21">
        <f t="shared" si="24"/>
        <v>1.1421000000000001</v>
      </c>
      <c r="M97" s="157">
        <f t="shared" si="25"/>
        <v>23.5</v>
      </c>
      <c r="N97" s="22"/>
      <c r="P97" s="37">
        <f t="shared" si="17"/>
        <v>9.8041999999999998</v>
      </c>
      <c r="Q97" s="37">
        <f t="shared" si="18"/>
        <v>5.4825499999999998</v>
      </c>
      <c r="R97" s="37">
        <f t="shared" si="19"/>
        <v>7.0711500000000003</v>
      </c>
      <c r="S97" s="37">
        <f t="shared" si="20"/>
        <v>1.1421000000000001</v>
      </c>
      <c r="T97" s="37">
        <f t="shared" si="26"/>
        <v>23.5</v>
      </c>
    </row>
    <row r="98" spans="1:23" ht="15.75" thickBot="1">
      <c r="A98" s="8" t="s">
        <v>140</v>
      </c>
      <c r="B98" s="197">
        <v>23.5</v>
      </c>
      <c r="C98" s="197">
        <v>23.5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9.8041999999999998</v>
      </c>
      <c r="J98" s="21">
        <f t="shared" si="22"/>
        <v>5.4825499999999998</v>
      </c>
      <c r="K98" s="21">
        <f t="shared" si="23"/>
        <v>7.0711500000000003</v>
      </c>
      <c r="L98" s="21">
        <f t="shared" si="24"/>
        <v>1.1421000000000001</v>
      </c>
      <c r="M98" s="157">
        <f t="shared" si="25"/>
        <v>23.5</v>
      </c>
      <c r="N98" s="22"/>
      <c r="P98" s="37">
        <f t="shared" si="17"/>
        <v>9.8041999999999998</v>
      </c>
      <c r="Q98" s="37">
        <f t="shared" si="18"/>
        <v>5.4825499999999998</v>
      </c>
      <c r="R98" s="37">
        <f t="shared" si="19"/>
        <v>7.0711500000000003</v>
      </c>
      <c r="S98" s="37">
        <f t="shared" si="20"/>
        <v>1.1421000000000001</v>
      </c>
      <c r="T98" s="37">
        <f t="shared" si="26"/>
        <v>23.5</v>
      </c>
    </row>
    <row r="99" spans="1:23" ht="15.75" thickBot="1">
      <c r="A99" s="8" t="s">
        <v>171</v>
      </c>
      <c r="B99" s="20">
        <f t="shared" ref="B99:H99" si="27">SUM(B3:B98)/4000</f>
        <v>0.47287499999999999</v>
      </c>
      <c r="C99" s="20">
        <f t="shared" si="27"/>
        <v>0.47037499999999999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0.19624045000000015</v>
      </c>
      <c r="J99" s="158">
        <f t="shared" ref="J99:L99" si="28">SUM(J3:J98)/4000</f>
        <v>0.10973848750000002</v>
      </c>
      <c r="K99" s="158">
        <f t="shared" si="28"/>
        <v>0.1415358374999999</v>
      </c>
      <c r="L99" s="158">
        <f t="shared" si="28"/>
        <v>2.2860224999999998E-2</v>
      </c>
      <c r="M99" s="159">
        <f>SUM(M3:M98)/4000</f>
        <v>0.47037499999999999</v>
      </c>
      <c r="N99" s="23"/>
      <c r="P99" s="37">
        <f>SUM(P3:P98)/4000</f>
        <v>0.19624045000000015</v>
      </c>
      <c r="Q99" s="37">
        <f t="shared" ref="Q99:S99" si="29">SUM(Q3:Q98)/4000</f>
        <v>0.10973848750000002</v>
      </c>
      <c r="R99" s="37">
        <f t="shared" si="29"/>
        <v>0.1415358374999999</v>
      </c>
      <c r="S99" s="37">
        <f t="shared" si="29"/>
        <v>2.2860224999999998E-2</v>
      </c>
      <c r="T99" s="37">
        <f t="shared" si="26"/>
        <v>0.47037500000000004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45316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0.28999999999999998</v>
      </c>
      <c r="N3" s="71">
        <v>0</v>
      </c>
      <c r="O3" s="53">
        <v>-112</v>
      </c>
      <c r="P3" s="53">
        <v>0</v>
      </c>
      <c r="Q3" s="53">
        <v>0</v>
      </c>
      <c r="R3" s="53">
        <v>0</v>
      </c>
      <c r="S3" s="72">
        <v>0</v>
      </c>
      <c r="U3" s="73">
        <v>0.28999999999999998</v>
      </c>
      <c r="V3" s="74">
        <v>-112</v>
      </c>
      <c r="W3">
        <v>0</v>
      </c>
      <c r="X3">
        <v>-112</v>
      </c>
      <c r="Y3">
        <v>0</v>
      </c>
      <c r="Z3">
        <v>0</v>
      </c>
      <c r="AA3">
        <v>0.28999999999999998</v>
      </c>
      <c r="AB3">
        <v>0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-147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-147</v>
      </c>
      <c r="W4">
        <v>0</v>
      </c>
      <c r="X4">
        <v>-147</v>
      </c>
      <c r="Y4">
        <v>0</v>
      </c>
      <c r="Z4">
        <v>0</v>
      </c>
      <c r="AA4">
        <v>0</v>
      </c>
      <c r="AB4">
        <v>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-172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-172</v>
      </c>
      <c r="W5">
        <v>0</v>
      </c>
      <c r="X5">
        <v>-172</v>
      </c>
      <c r="Y5">
        <v>0</v>
      </c>
      <c r="Z5">
        <v>0</v>
      </c>
      <c r="AA5">
        <v>0</v>
      </c>
      <c r="AB5">
        <v>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-197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-197</v>
      </c>
      <c r="W6">
        <v>0</v>
      </c>
      <c r="X6">
        <v>-197</v>
      </c>
      <c r="Y6">
        <v>0</v>
      </c>
      <c r="Z6">
        <v>0</v>
      </c>
      <c r="AA6">
        <v>0</v>
      </c>
      <c r="AB6">
        <v>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-191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-191</v>
      </c>
      <c r="W7">
        <v>0</v>
      </c>
      <c r="X7">
        <v>-191</v>
      </c>
      <c r="Y7">
        <v>0</v>
      </c>
      <c r="Z7">
        <v>0</v>
      </c>
      <c r="AA7">
        <v>0</v>
      </c>
      <c r="AB7">
        <v>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-206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-206</v>
      </c>
      <c r="W8">
        <v>0</v>
      </c>
      <c r="X8">
        <v>-206</v>
      </c>
      <c r="Y8">
        <v>0</v>
      </c>
      <c r="Z8">
        <v>0</v>
      </c>
      <c r="AA8">
        <v>0</v>
      </c>
      <c r="AB8">
        <v>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-221</v>
      </c>
      <c r="P9" s="46">
        <v>-1</v>
      </c>
      <c r="Q9" s="46">
        <v>0</v>
      </c>
      <c r="R9" s="46">
        <v>0</v>
      </c>
      <c r="S9" s="74">
        <v>0</v>
      </c>
      <c r="U9" s="73">
        <v>0</v>
      </c>
      <c r="V9" s="74">
        <v>-222</v>
      </c>
      <c r="W9">
        <v>0</v>
      </c>
      <c r="X9">
        <v>-221</v>
      </c>
      <c r="Y9">
        <v>0</v>
      </c>
      <c r="Z9">
        <v>0</v>
      </c>
      <c r="AA9">
        <v>0</v>
      </c>
      <c r="AB9">
        <v>-1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-236</v>
      </c>
      <c r="P10" s="46">
        <v>-10</v>
      </c>
      <c r="Q10" s="46">
        <v>0</v>
      </c>
      <c r="R10" s="46">
        <v>0</v>
      </c>
      <c r="S10" s="74">
        <v>0</v>
      </c>
      <c r="U10" s="73">
        <v>0</v>
      </c>
      <c r="V10" s="74">
        <v>-246</v>
      </c>
      <c r="W10">
        <v>0</v>
      </c>
      <c r="X10">
        <v>-236</v>
      </c>
      <c r="Y10">
        <v>0</v>
      </c>
      <c r="Z10">
        <v>0</v>
      </c>
      <c r="AA10">
        <v>0</v>
      </c>
      <c r="AB10">
        <v>-10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-246</v>
      </c>
      <c r="P11" s="46">
        <v>-17</v>
      </c>
      <c r="Q11" s="46">
        <v>0</v>
      </c>
      <c r="R11" s="46">
        <v>0</v>
      </c>
      <c r="S11" s="74">
        <v>0</v>
      </c>
      <c r="U11" s="73">
        <v>0</v>
      </c>
      <c r="V11" s="74">
        <v>-263</v>
      </c>
      <c r="W11">
        <v>0</v>
      </c>
      <c r="X11">
        <v>-246</v>
      </c>
      <c r="Y11">
        <v>0</v>
      </c>
      <c r="Z11">
        <v>0</v>
      </c>
      <c r="AA11">
        <v>0</v>
      </c>
      <c r="AB11">
        <v>-17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-256</v>
      </c>
      <c r="P12" s="46">
        <v>-24</v>
      </c>
      <c r="Q12" s="46">
        <v>0</v>
      </c>
      <c r="R12" s="46">
        <v>0</v>
      </c>
      <c r="S12" s="74">
        <v>0</v>
      </c>
      <c r="U12" s="73">
        <v>0</v>
      </c>
      <c r="V12" s="74">
        <v>-280</v>
      </c>
      <c r="W12">
        <v>0</v>
      </c>
      <c r="X12">
        <v>-256</v>
      </c>
      <c r="Y12">
        <v>0</v>
      </c>
      <c r="Z12">
        <v>0</v>
      </c>
      <c r="AA12">
        <v>0</v>
      </c>
      <c r="AB12">
        <v>-24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-266</v>
      </c>
      <c r="P13" s="46">
        <v>-30</v>
      </c>
      <c r="Q13" s="46">
        <v>0</v>
      </c>
      <c r="R13" s="46">
        <v>0</v>
      </c>
      <c r="S13" s="74">
        <v>0</v>
      </c>
      <c r="U13" s="73">
        <v>0</v>
      </c>
      <c r="V13" s="74">
        <v>-296</v>
      </c>
      <c r="W13">
        <v>0</v>
      </c>
      <c r="X13">
        <v>-266</v>
      </c>
      <c r="Y13">
        <v>0</v>
      </c>
      <c r="Z13">
        <v>0</v>
      </c>
      <c r="AA13">
        <v>0</v>
      </c>
      <c r="AB13">
        <v>-30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-271</v>
      </c>
      <c r="P14" s="46">
        <v>-40</v>
      </c>
      <c r="Q14" s="46">
        <v>0</v>
      </c>
      <c r="R14" s="46">
        <v>0</v>
      </c>
      <c r="S14" s="74">
        <v>0</v>
      </c>
      <c r="U14" s="73">
        <v>0</v>
      </c>
      <c r="V14" s="74">
        <v>-311</v>
      </c>
      <c r="W14">
        <v>0</v>
      </c>
      <c r="X14">
        <v>-271</v>
      </c>
      <c r="Y14">
        <v>0</v>
      </c>
      <c r="Z14">
        <v>0</v>
      </c>
      <c r="AA14">
        <v>0</v>
      </c>
      <c r="AB14">
        <v>-40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-276</v>
      </c>
      <c r="P15" s="46">
        <v>-47</v>
      </c>
      <c r="Q15" s="46">
        <v>0</v>
      </c>
      <c r="R15" s="46">
        <v>0</v>
      </c>
      <c r="S15" s="74">
        <v>0</v>
      </c>
      <c r="U15" s="73">
        <v>0</v>
      </c>
      <c r="V15" s="74">
        <v>-323</v>
      </c>
      <c r="W15">
        <v>0</v>
      </c>
      <c r="X15">
        <v>-276</v>
      </c>
      <c r="Y15">
        <v>0</v>
      </c>
      <c r="Z15">
        <v>0</v>
      </c>
      <c r="AA15">
        <v>0</v>
      </c>
      <c r="AB15">
        <v>-47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-276</v>
      </c>
      <c r="P16" s="46">
        <v>-55</v>
      </c>
      <c r="Q16" s="46">
        <v>0</v>
      </c>
      <c r="R16" s="46">
        <v>0</v>
      </c>
      <c r="S16" s="74">
        <v>0</v>
      </c>
      <c r="U16" s="73">
        <v>0</v>
      </c>
      <c r="V16" s="74">
        <v>-331</v>
      </c>
      <c r="W16">
        <v>0</v>
      </c>
      <c r="X16">
        <v>-276</v>
      </c>
      <c r="Y16">
        <v>0</v>
      </c>
      <c r="Z16">
        <v>0</v>
      </c>
      <c r="AA16">
        <v>0</v>
      </c>
      <c r="AB16">
        <v>-55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-281</v>
      </c>
      <c r="P17" s="46">
        <v>-57</v>
      </c>
      <c r="Q17" s="46">
        <v>0</v>
      </c>
      <c r="R17" s="46">
        <v>0</v>
      </c>
      <c r="S17" s="74">
        <v>0</v>
      </c>
      <c r="U17" s="73">
        <v>0</v>
      </c>
      <c r="V17" s="74">
        <v>-338</v>
      </c>
      <c r="W17">
        <v>0</v>
      </c>
      <c r="X17">
        <v>-281</v>
      </c>
      <c r="Y17">
        <v>0</v>
      </c>
      <c r="Z17">
        <v>0</v>
      </c>
      <c r="AA17">
        <v>0</v>
      </c>
      <c r="AB17">
        <v>-57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-281</v>
      </c>
      <c r="P18" s="46">
        <v>-56</v>
      </c>
      <c r="Q18" s="46">
        <v>0</v>
      </c>
      <c r="R18" s="46">
        <v>0</v>
      </c>
      <c r="S18" s="74">
        <v>0</v>
      </c>
      <c r="U18" s="73">
        <v>0</v>
      </c>
      <c r="V18" s="74">
        <v>-337</v>
      </c>
      <c r="W18">
        <v>0</v>
      </c>
      <c r="X18">
        <v>-281</v>
      </c>
      <c r="Y18">
        <v>0</v>
      </c>
      <c r="Z18">
        <v>0</v>
      </c>
      <c r="AA18">
        <v>0</v>
      </c>
      <c r="AB18">
        <v>-56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-281</v>
      </c>
      <c r="P19" s="46">
        <v>-53</v>
      </c>
      <c r="Q19" s="46">
        <v>0</v>
      </c>
      <c r="R19" s="46">
        <v>0</v>
      </c>
      <c r="S19" s="74">
        <v>0</v>
      </c>
      <c r="U19" s="73">
        <v>0</v>
      </c>
      <c r="V19" s="74">
        <v>-334</v>
      </c>
      <c r="W19">
        <v>0</v>
      </c>
      <c r="X19">
        <v>-281</v>
      </c>
      <c r="Y19">
        <v>0</v>
      </c>
      <c r="Z19">
        <v>0</v>
      </c>
      <c r="AA19">
        <v>0</v>
      </c>
      <c r="AB19">
        <v>-53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-276</v>
      </c>
      <c r="P20" s="46">
        <v>-47</v>
      </c>
      <c r="Q20" s="46">
        <v>0</v>
      </c>
      <c r="R20" s="46">
        <v>0</v>
      </c>
      <c r="S20" s="74">
        <v>0</v>
      </c>
      <c r="U20" s="73">
        <v>0</v>
      </c>
      <c r="V20" s="74">
        <v>-323</v>
      </c>
      <c r="W20">
        <v>0</v>
      </c>
      <c r="X20">
        <v>-276</v>
      </c>
      <c r="Y20">
        <v>0</v>
      </c>
      <c r="Z20">
        <v>0</v>
      </c>
      <c r="AA20">
        <v>0</v>
      </c>
      <c r="AB20">
        <v>-47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-266</v>
      </c>
      <c r="P21" s="46">
        <v>-41</v>
      </c>
      <c r="Q21" s="46">
        <v>0</v>
      </c>
      <c r="R21" s="46">
        <v>0</v>
      </c>
      <c r="S21" s="74">
        <v>0</v>
      </c>
      <c r="U21" s="73">
        <v>0</v>
      </c>
      <c r="V21" s="74">
        <v>-307</v>
      </c>
      <c r="W21">
        <v>0</v>
      </c>
      <c r="X21">
        <v>-266</v>
      </c>
      <c r="Y21">
        <v>0</v>
      </c>
      <c r="Z21">
        <v>0</v>
      </c>
      <c r="AA21">
        <v>0</v>
      </c>
      <c r="AB21">
        <v>-41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-246</v>
      </c>
      <c r="P22" s="46">
        <v>-25</v>
      </c>
      <c r="Q22" s="46">
        <v>0</v>
      </c>
      <c r="R22" s="46">
        <v>0</v>
      </c>
      <c r="S22" s="74">
        <v>0</v>
      </c>
      <c r="U22" s="73">
        <v>0</v>
      </c>
      <c r="V22" s="74">
        <v>-271</v>
      </c>
      <c r="W22">
        <v>0</v>
      </c>
      <c r="X22">
        <v>-246</v>
      </c>
      <c r="Y22">
        <v>0</v>
      </c>
      <c r="Z22">
        <v>0</v>
      </c>
      <c r="AA22">
        <v>0</v>
      </c>
      <c r="AB22">
        <v>-25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-242</v>
      </c>
      <c r="P23" s="46">
        <v>-9</v>
      </c>
      <c r="Q23" s="46">
        <v>0</v>
      </c>
      <c r="R23" s="46">
        <v>0</v>
      </c>
      <c r="S23" s="74">
        <v>0</v>
      </c>
      <c r="U23" s="73">
        <v>0</v>
      </c>
      <c r="V23" s="74">
        <v>-251</v>
      </c>
      <c r="W23">
        <v>0</v>
      </c>
      <c r="X23">
        <v>-242</v>
      </c>
      <c r="Y23">
        <v>0</v>
      </c>
      <c r="Z23">
        <v>0</v>
      </c>
      <c r="AA23">
        <v>0</v>
      </c>
      <c r="AB23">
        <v>-9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-221</v>
      </c>
      <c r="P24" s="46">
        <v>-32</v>
      </c>
      <c r="Q24" s="46">
        <v>0</v>
      </c>
      <c r="R24" s="46">
        <v>0</v>
      </c>
      <c r="S24" s="74">
        <v>0</v>
      </c>
      <c r="U24" s="73">
        <v>0</v>
      </c>
      <c r="V24" s="74">
        <v>-253</v>
      </c>
      <c r="W24">
        <v>0</v>
      </c>
      <c r="X24">
        <v>-221</v>
      </c>
      <c r="Y24">
        <v>0</v>
      </c>
      <c r="Z24">
        <v>0</v>
      </c>
      <c r="AA24">
        <v>0</v>
      </c>
      <c r="AB24">
        <v>-32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-217</v>
      </c>
      <c r="P25" s="46">
        <v>-109</v>
      </c>
      <c r="Q25" s="46">
        <v>0</v>
      </c>
      <c r="R25" s="46">
        <v>0</v>
      </c>
      <c r="S25" s="74">
        <v>0</v>
      </c>
      <c r="U25" s="73">
        <v>0</v>
      </c>
      <c r="V25" s="74">
        <v>-326</v>
      </c>
      <c r="W25">
        <v>0</v>
      </c>
      <c r="X25">
        <v>-217</v>
      </c>
      <c r="Y25">
        <v>0</v>
      </c>
      <c r="Z25">
        <v>0</v>
      </c>
      <c r="AA25">
        <v>0</v>
      </c>
      <c r="AB25">
        <v>-109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-325</v>
      </c>
      <c r="P26" s="46">
        <v>-357</v>
      </c>
      <c r="Q26" s="46">
        <v>0</v>
      </c>
      <c r="R26" s="46">
        <v>0</v>
      </c>
      <c r="S26" s="74">
        <v>0</v>
      </c>
      <c r="U26" s="73">
        <v>0</v>
      </c>
      <c r="V26" s="74">
        <v>-682</v>
      </c>
      <c r="W26">
        <v>0</v>
      </c>
      <c r="X26">
        <v>-325</v>
      </c>
      <c r="Y26">
        <v>0</v>
      </c>
      <c r="Z26">
        <v>0</v>
      </c>
      <c r="AA26">
        <v>0</v>
      </c>
      <c r="AB26">
        <v>-357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0.96</v>
      </c>
      <c r="N27" s="73">
        <v>0</v>
      </c>
      <c r="O27" s="46">
        <v>-205</v>
      </c>
      <c r="P27" s="46">
        <v>-302</v>
      </c>
      <c r="Q27" s="46">
        <v>0</v>
      </c>
      <c r="R27" s="46">
        <v>0</v>
      </c>
      <c r="S27" s="74">
        <v>0</v>
      </c>
      <c r="U27" s="73">
        <v>0.96</v>
      </c>
      <c r="V27" s="74">
        <v>-507</v>
      </c>
      <c r="W27">
        <v>0</v>
      </c>
      <c r="X27">
        <v>-205</v>
      </c>
      <c r="Y27">
        <v>0</v>
      </c>
      <c r="Z27">
        <v>0</v>
      </c>
      <c r="AA27">
        <v>0.96</v>
      </c>
      <c r="AB27">
        <v>-302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9.68</v>
      </c>
      <c r="M28" s="74">
        <v>3.77</v>
      </c>
      <c r="N28" s="73">
        <v>0</v>
      </c>
      <c r="O28" s="46">
        <v>-145</v>
      </c>
      <c r="P28" s="46">
        <v>-242</v>
      </c>
      <c r="Q28" s="46">
        <v>0</v>
      </c>
      <c r="R28" s="46">
        <v>0</v>
      </c>
      <c r="S28" s="74">
        <v>0</v>
      </c>
      <c r="U28" s="73">
        <v>13.45</v>
      </c>
      <c r="V28" s="74">
        <v>-387</v>
      </c>
      <c r="W28">
        <v>0</v>
      </c>
      <c r="X28">
        <v>-145</v>
      </c>
      <c r="Y28">
        <v>9.68</v>
      </c>
      <c r="Z28">
        <v>0</v>
      </c>
      <c r="AA28">
        <v>3.77</v>
      </c>
      <c r="AB28">
        <v>-242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12.89</v>
      </c>
      <c r="M29" s="74">
        <v>2.35</v>
      </c>
      <c r="N29" s="73">
        <v>0</v>
      </c>
      <c r="O29" s="46">
        <v>-95</v>
      </c>
      <c r="P29" s="46">
        <v>-188</v>
      </c>
      <c r="Q29" s="46">
        <v>0</v>
      </c>
      <c r="R29" s="46">
        <v>0</v>
      </c>
      <c r="S29" s="74">
        <v>0</v>
      </c>
      <c r="U29" s="73">
        <v>15.24</v>
      </c>
      <c r="V29" s="74">
        <v>-283</v>
      </c>
      <c r="W29">
        <v>0</v>
      </c>
      <c r="X29">
        <v>-95</v>
      </c>
      <c r="Y29">
        <v>12.89</v>
      </c>
      <c r="Z29">
        <v>0</v>
      </c>
      <c r="AA29">
        <v>2.35</v>
      </c>
      <c r="AB29">
        <v>-188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11.04</v>
      </c>
      <c r="M30" s="74">
        <v>1.0900000000000001</v>
      </c>
      <c r="N30" s="73">
        <v>0</v>
      </c>
      <c r="O30" s="46">
        <v>-55</v>
      </c>
      <c r="P30" s="46">
        <v>-131</v>
      </c>
      <c r="Q30" s="46">
        <v>0</v>
      </c>
      <c r="R30" s="46">
        <v>0</v>
      </c>
      <c r="S30" s="74">
        <v>0</v>
      </c>
      <c r="U30" s="73">
        <v>12.13</v>
      </c>
      <c r="V30" s="74">
        <v>-186</v>
      </c>
      <c r="W30">
        <v>0</v>
      </c>
      <c r="X30">
        <v>-55</v>
      </c>
      <c r="Y30">
        <v>11.04</v>
      </c>
      <c r="Z30">
        <v>0</v>
      </c>
      <c r="AA30">
        <v>1.0900000000000001</v>
      </c>
      <c r="AB30">
        <v>-131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3.47</v>
      </c>
      <c r="L31" s="46">
        <v>8.1</v>
      </c>
      <c r="M31" s="74">
        <v>0.84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12.41</v>
      </c>
      <c r="V31" s="74">
        <v>0</v>
      </c>
      <c r="W31">
        <v>0</v>
      </c>
      <c r="X31">
        <v>0</v>
      </c>
      <c r="Y31">
        <v>8.1</v>
      </c>
      <c r="Z31">
        <v>3.47</v>
      </c>
      <c r="AA31">
        <v>0.84</v>
      </c>
      <c r="AB31">
        <v>0</v>
      </c>
    </row>
    <row r="32" spans="7:28">
      <c r="G32" t="s">
        <v>74</v>
      </c>
      <c r="H32" s="73">
        <v>0</v>
      </c>
      <c r="I32" s="46">
        <v>17.850000000000001</v>
      </c>
      <c r="J32" s="46">
        <v>0</v>
      </c>
      <c r="K32" s="46">
        <v>4.09</v>
      </c>
      <c r="L32" s="46">
        <v>6.59</v>
      </c>
      <c r="M32" s="74">
        <v>0.75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29.28</v>
      </c>
      <c r="V32" s="74">
        <v>0</v>
      </c>
      <c r="W32">
        <v>0</v>
      </c>
      <c r="X32">
        <v>17.850000000000001</v>
      </c>
      <c r="Y32">
        <v>6.59</v>
      </c>
      <c r="Z32">
        <v>4.09</v>
      </c>
      <c r="AA32">
        <v>0.75</v>
      </c>
      <c r="AB32">
        <v>0</v>
      </c>
    </row>
    <row r="33" spans="7:28">
      <c r="G33" t="s">
        <v>75</v>
      </c>
      <c r="H33" s="73">
        <v>4.0599999999999996</v>
      </c>
      <c r="I33" s="46">
        <v>29.86</v>
      </c>
      <c r="J33" s="46">
        <v>0</v>
      </c>
      <c r="K33" s="46">
        <v>3.92</v>
      </c>
      <c r="L33" s="46">
        <v>4.78</v>
      </c>
      <c r="M33" s="74">
        <v>0.38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43</v>
      </c>
      <c r="V33" s="74">
        <v>0</v>
      </c>
      <c r="W33">
        <v>4.0599999999999996</v>
      </c>
      <c r="X33">
        <v>29.86</v>
      </c>
      <c r="Y33">
        <v>4.78</v>
      </c>
      <c r="Z33">
        <v>3.92</v>
      </c>
      <c r="AA33">
        <v>0.38</v>
      </c>
      <c r="AB33">
        <v>0</v>
      </c>
    </row>
    <row r="34" spans="7:28">
      <c r="G34" t="s">
        <v>76</v>
      </c>
      <c r="H34" s="73">
        <v>54.71</v>
      </c>
      <c r="I34" s="46">
        <v>43.58</v>
      </c>
      <c r="J34" s="46">
        <v>1.1200000000000001</v>
      </c>
      <c r="K34" s="46">
        <v>5.56</v>
      </c>
      <c r="L34" s="46">
        <v>5.16</v>
      </c>
      <c r="M34" s="74">
        <v>0.09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110.22</v>
      </c>
      <c r="V34" s="74">
        <v>0</v>
      </c>
      <c r="W34">
        <v>54.71</v>
      </c>
      <c r="X34">
        <v>43.58</v>
      </c>
      <c r="Y34">
        <v>5.16</v>
      </c>
      <c r="Z34">
        <v>5.56</v>
      </c>
      <c r="AA34">
        <v>0.09</v>
      </c>
      <c r="AB34">
        <v>1.1200000000000001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10.14</v>
      </c>
      <c r="L35" s="46">
        <v>7.18</v>
      </c>
      <c r="M35" s="74">
        <v>0.11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17.43</v>
      </c>
      <c r="V35" s="74">
        <v>0</v>
      </c>
      <c r="W35">
        <v>0</v>
      </c>
      <c r="X35">
        <v>0</v>
      </c>
      <c r="Y35">
        <v>7.18</v>
      </c>
      <c r="Z35">
        <v>10.14</v>
      </c>
      <c r="AA35">
        <v>0.11</v>
      </c>
      <c r="AB35">
        <v>0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10.76</v>
      </c>
      <c r="L36" s="46">
        <v>6.21</v>
      </c>
      <c r="M36" s="74">
        <v>0.19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17.16</v>
      </c>
      <c r="V36" s="74">
        <v>0</v>
      </c>
      <c r="W36">
        <v>0</v>
      </c>
      <c r="X36">
        <v>0</v>
      </c>
      <c r="Y36">
        <v>6.21</v>
      </c>
      <c r="Z36">
        <v>10.76</v>
      </c>
      <c r="AA36">
        <v>0.19</v>
      </c>
      <c r="AB36">
        <v>0</v>
      </c>
    </row>
    <row r="37" spans="7:28">
      <c r="G37" t="s">
        <v>79</v>
      </c>
      <c r="H37" s="73">
        <v>0</v>
      </c>
      <c r="I37" s="46">
        <v>4.0999999999999996</v>
      </c>
      <c r="J37" s="46">
        <v>0</v>
      </c>
      <c r="K37" s="46">
        <v>15.81</v>
      </c>
      <c r="L37" s="46">
        <v>6.09</v>
      </c>
      <c r="M37" s="74">
        <v>0.32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26.32</v>
      </c>
      <c r="V37" s="74">
        <v>0</v>
      </c>
      <c r="W37">
        <v>0</v>
      </c>
      <c r="X37">
        <v>4.0999999999999996</v>
      </c>
      <c r="Y37">
        <v>6.09</v>
      </c>
      <c r="Z37">
        <v>15.81</v>
      </c>
      <c r="AA37">
        <v>0.32</v>
      </c>
      <c r="AB37">
        <v>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19.97</v>
      </c>
      <c r="L38" s="46">
        <v>6.77</v>
      </c>
      <c r="M38" s="74">
        <v>0.6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27.34</v>
      </c>
      <c r="V38" s="74">
        <v>0</v>
      </c>
      <c r="W38">
        <v>0</v>
      </c>
      <c r="X38">
        <v>0</v>
      </c>
      <c r="Y38">
        <v>6.77</v>
      </c>
      <c r="Z38">
        <v>19.97</v>
      </c>
      <c r="AA38">
        <v>0.6</v>
      </c>
      <c r="AB38">
        <v>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20.96</v>
      </c>
      <c r="L39" s="46">
        <v>6.5</v>
      </c>
      <c r="M39" s="74">
        <v>0.71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28.17</v>
      </c>
      <c r="V39" s="74">
        <v>0</v>
      </c>
      <c r="W39">
        <v>0</v>
      </c>
      <c r="X39">
        <v>0</v>
      </c>
      <c r="Y39">
        <v>6.5</v>
      </c>
      <c r="Z39">
        <v>20.96</v>
      </c>
      <c r="AA39">
        <v>0.71</v>
      </c>
      <c r="AB39">
        <v>0</v>
      </c>
    </row>
    <row r="40" spans="7:28">
      <c r="G40" t="s">
        <v>82</v>
      </c>
      <c r="H40" s="73">
        <v>5.82</v>
      </c>
      <c r="I40" s="46">
        <v>1.57</v>
      </c>
      <c r="J40" s="46">
        <v>5.74</v>
      </c>
      <c r="K40" s="46">
        <v>18.22</v>
      </c>
      <c r="L40" s="46">
        <v>5.5</v>
      </c>
      <c r="M40" s="74">
        <v>0.54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37.39</v>
      </c>
      <c r="V40" s="74">
        <v>0</v>
      </c>
      <c r="W40">
        <v>5.82</v>
      </c>
      <c r="X40">
        <v>1.57</v>
      </c>
      <c r="Y40">
        <v>5.5</v>
      </c>
      <c r="Z40">
        <v>18.22</v>
      </c>
      <c r="AA40">
        <v>0.54</v>
      </c>
      <c r="AB40">
        <v>5.74</v>
      </c>
    </row>
    <row r="41" spans="7:28">
      <c r="G41" t="s">
        <v>83</v>
      </c>
      <c r="H41" s="73">
        <v>13.51</v>
      </c>
      <c r="I41" s="46">
        <v>5.2</v>
      </c>
      <c r="J41" s="46">
        <v>61.72</v>
      </c>
      <c r="K41" s="46">
        <v>21.85</v>
      </c>
      <c r="L41" s="46">
        <v>5.88</v>
      </c>
      <c r="M41" s="74">
        <v>0.84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109</v>
      </c>
      <c r="V41" s="74">
        <v>0</v>
      </c>
      <c r="W41">
        <v>13.51</v>
      </c>
      <c r="X41">
        <v>5.2</v>
      </c>
      <c r="Y41">
        <v>5.88</v>
      </c>
      <c r="Z41">
        <v>21.85</v>
      </c>
      <c r="AA41">
        <v>0.84</v>
      </c>
      <c r="AB41">
        <v>61.72</v>
      </c>
    </row>
    <row r="42" spans="7:28">
      <c r="G42" t="s">
        <v>84</v>
      </c>
      <c r="H42" s="73">
        <v>18.010000000000002</v>
      </c>
      <c r="I42" s="46">
        <v>11.03</v>
      </c>
      <c r="J42" s="46">
        <v>99.87</v>
      </c>
      <c r="K42" s="46">
        <v>23.9</v>
      </c>
      <c r="L42" s="46">
        <v>6.43</v>
      </c>
      <c r="M42" s="74">
        <v>0.22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159.46</v>
      </c>
      <c r="V42" s="74">
        <v>0</v>
      </c>
      <c r="W42">
        <v>18.010000000000002</v>
      </c>
      <c r="X42">
        <v>11.03</v>
      </c>
      <c r="Y42">
        <v>6.43</v>
      </c>
      <c r="Z42">
        <v>23.9</v>
      </c>
      <c r="AA42">
        <v>0.22</v>
      </c>
      <c r="AB42">
        <v>99.87</v>
      </c>
    </row>
    <row r="43" spans="7:28">
      <c r="G43" t="s">
        <v>85</v>
      </c>
      <c r="H43" s="73">
        <v>55.85</v>
      </c>
      <c r="I43" s="46">
        <v>42.26</v>
      </c>
      <c r="J43" s="46">
        <v>110.72</v>
      </c>
      <c r="K43" s="46">
        <v>25.18</v>
      </c>
      <c r="L43" s="46">
        <v>6.38</v>
      </c>
      <c r="M43" s="74">
        <v>0.13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240.52</v>
      </c>
      <c r="V43" s="74">
        <v>0</v>
      </c>
      <c r="W43">
        <v>55.85</v>
      </c>
      <c r="X43">
        <v>42.26</v>
      </c>
      <c r="Y43">
        <v>6.38</v>
      </c>
      <c r="Z43">
        <v>25.18</v>
      </c>
      <c r="AA43">
        <v>0.13</v>
      </c>
      <c r="AB43">
        <v>110.72</v>
      </c>
    </row>
    <row r="44" spans="7:28">
      <c r="G44" t="s">
        <v>86</v>
      </c>
      <c r="H44" s="73">
        <v>42.87</v>
      </c>
      <c r="I44" s="46">
        <v>43.62</v>
      </c>
      <c r="J44" s="46">
        <v>114.07</v>
      </c>
      <c r="K44" s="46">
        <v>24.99</v>
      </c>
      <c r="L44" s="46">
        <v>6.33</v>
      </c>
      <c r="M44" s="74">
        <v>0.22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232.1</v>
      </c>
      <c r="V44" s="74">
        <v>0</v>
      </c>
      <c r="W44">
        <v>42.87</v>
      </c>
      <c r="X44">
        <v>43.62</v>
      </c>
      <c r="Y44">
        <v>6.33</v>
      </c>
      <c r="Z44">
        <v>24.99</v>
      </c>
      <c r="AA44">
        <v>0.22</v>
      </c>
      <c r="AB44">
        <v>114.07</v>
      </c>
    </row>
    <row r="45" spans="7:28">
      <c r="G45" t="s">
        <v>87</v>
      </c>
      <c r="H45" s="73">
        <v>20.96</v>
      </c>
      <c r="I45" s="46">
        <v>36.21</v>
      </c>
      <c r="J45" s="46">
        <v>132.69</v>
      </c>
      <c r="K45" s="46">
        <v>25.71</v>
      </c>
      <c r="L45" s="46">
        <v>6.1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221.67</v>
      </c>
      <c r="V45" s="74">
        <v>0</v>
      </c>
      <c r="W45">
        <v>20.96</v>
      </c>
      <c r="X45">
        <v>36.21</v>
      </c>
      <c r="Y45">
        <v>6.1</v>
      </c>
      <c r="Z45">
        <v>25.71</v>
      </c>
      <c r="AA45">
        <v>0</v>
      </c>
      <c r="AB45">
        <v>132.69</v>
      </c>
    </row>
    <row r="46" spans="7:28">
      <c r="G46" t="s">
        <v>88</v>
      </c>
      <c r="H46" s="73">
        <v>6.4</v>
      </c>
      <c r="I46" s="46">
        <v>32.409999999999997</v>
      </c>
      <c r="J46" s="46">
        <v>66.239999999999995</v>
      </c>
      <c r="K46" s="46">
        <v>25.2</v>
      </c>
      <c r="L46" s="46">
        <v>5.81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136.06</v>
      </c>
      <c r="V46" s="74">
        <v>0</v>
      </c>
      <c r="W46">
        <v>6.4</v>
      </c>
      <c r="X46">
        <v>32.409999999999997</v>
      </c>
      <c r="Y46">
        <v>5.81</v>
      </c>
      <c r="Z46">
        <v>25.2</v>
      </c>
      <c r="AA46">
        <v>0</v>
      </c>
      <c r="AB46">
        <v>66.239999999999995</v>
      </c>
    </row>
    <row r="47" spans="7:28">
      <c r="G47" t="s">
        <v>89</v>
      </c>
      <c r="H47" s="73">
        <v>29.72</v>
      </c>
      <c r="I47" s="46">
        <v>46.45</v>
      </c>
      <c r="J47" s="46">
        <v>65.349999999999994</v>
      </c>
      <c r="K47" s="46">
        <v>30.17</v>
      </c>
      <c r="L47" s="46">
        <v>6.5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178.19</v>
      </c>
      <c r="V47" s="74">
        <v>0</v>
      </c>
      <c r="W47">
        <v>29.72</v>
      </c>
      <c r="X47">
        <v>46.45</v>
      </c>
      <c r="Y47">
        <v>6.5</v>
      </c>
      <c r="Z47">
        <v>30.17</v>
      </c>
      <c r="AA47">
        <v>0</v>
      </c>
      <c r="AB47">
        <v>65.349999999999994</v>
      </c>
    </row>
    <row r="48" spans="7:28">
      <c r="G48" t="s">
        <v>90</v>
      </c>
      <c r="H48" s="73">
        <v>0</v>
      </c>
      <c r="I48" s="46">
        <v>25.6</v>
      </c>
      <c r="J48" s="46">
        <v>58.41</v>
      </c>
      <c r="K48" s="46">
        <v>26.19</v>
      </c>
      <c r="L48" s="46">
        <v>5.2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115.4</v>
      </c>
      <c r="V48" s="74">
        <v>0</v>
      </c>
      <c r="W48">
        <v>0</v>
      </c>
      <c r="X48">
        <v>25.6</v>
      </c>
      <c r="Y48">
        <v>5.2</v>
      </c>
      <c r="Z48">
        <v>26.19</v>
      </c>
      <c r="AA48">
        <v>0</v>
      </c>
      <c r="AB48">
        <v>58.41</v>
      </c>
    </row>
    <row r="49" spans="7:28">
      <c r="G49" t="s">
        <v>91</v>
      </c>
      <c r="H49" s="73">
        <v>273.22000000000003</v>
      </c>
      <c r="I49" s="46">
        <v>34.19</v>
      </c>
      <c r="J49" s="46">
        <v>48.84</v>
      </c>
      <c r="K49" s="46">
        <v>59.31</v>
      </c>
      <c r="L49" s="46">
        <v>10.88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426.44</v>
      </c>
      <c r="V49" s="74">
        <v>0</v>
      </c>
      <c r="W49">
        <v>273.22000000000003</v>
      </c>
      <c r="X49">
        <v>34.19</v>
      </c>
      <c r="Y49">
        <v>10.88</v>
      </c>
      <c r="Z49">
        <v>59.31</v>
      </c>
      <c r="AA49">
        <v>0</v>
      </c>
      <c r="AB49">
        <v>48.84</v>
      </c>
    </row>
    <row r="50" spans="7:28">
      <c r="G50" t="s">
        <v>92</v>
      </c>
      <c r="H50" s="73">
        <v>376.88</v>
      </c>
      <c r="I50" s="46">
        <v>10.81</v>
      </c>
      <c r="J50" s="46">
        <v>6.27</v>
      </c>
      <c r="K50" s="46">
        <v>31.89</v>
      </c>
      <c r="L50" s="46">
        <v>5.4</v>
      </c>
      <c r="M50" s="74">
        <v>0.7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431.95</v>
      </c>
      <c r="V50" s="74">
        <v>0</v>
      </c>
      <c r="W50">
        <v>376.88</v>
      </c>
      <c r="X50">
        <v>10.81</v>
      </c>
      <c r="Y50">
        <v>5.4</v>
      </c>
      <c r="Z50">
        <v>31.89</v>
      </c>
      <c r="AA50">
        <v>0.7</v>
      </c>
      <c r="AB50">
        <v>6.27</v>
      </c>
    </row>
    <row r="51" spans="7:28">
      <c r="G51" t="s">
        <v>93</v>
      </c>
      <c r="H51" s="73">
        <v>324.39999999999998</v>
      </c>
      <c r="I51" s="46">
        <v>0</v>
      </c>
      <c r="J51" s="46">
        <v>166.29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490.69</v>
      </c>
      <c r="V51" s="74">
        <v>0</v>
      </c>
      <c r="W51">
        <v>324.39999999999998</v>
      </c>
      <c r="X51">
        <v>0</v>
      </c>
      <c r="Y51">
        <v>0</v>
      </c>
      <c r="Z51">
        <v>0</v>
      </c>
      <c r="AA51">
        <v>0</v>
      </c>
      <c r="AB51">
        <v>166.29</v>
      </c>
    </row>
    <row r="52" spans="7:28">
      <c r="G52" t="s">
        <v>94</v>
      </c>
      <c r="H52" s="73">
        <v>313.33999999999997</v>
      </c>
      <c r="I52" s="46">
        <v>0</v>
      </c>
      <c r="J52" s="46">
        <v>132.65</v>
      </c>
      <c r="K52" s="46">
        <v>0</v>
      </c>
      <c r="L52" s="46">
        <v>0</v>
      </c>
      <c r="M52" s="74">
        <v>1.54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447.53</v>
      </c>
      <c r="V52" s="74">
        <v>0</v>
      </c>
      <c r="W52">
        <v>313.33999999999997</v>
      </c>
      <c r="X52">
        <v>0</v>
      </c>
      <c r="Y52">
        <v>0</v>
      </c>
      <c r="Z52">
        <v>0</v>
      </c>
      <c r="AA52">
        <v>1.54</v>
      </c>
      <c r="AB52">
        <v>132.65</v>
      </c>
    </row>
    <row r="53" spans="7:28">
      <c r="G53" t="s">
        <v>95</v>
      </c>
      <c r="H53" s="73">
        <v>277.79000000000002</v>
      </c>
      <c r="I53" s="46">
        <v>0</v>
      </c>
      <c r="J53" s="46">
        <v>105.73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383.52</v>
      </c>
      <c r="V53" s="74">
        <v>0</v>
      </c>
      <c r="W53">
        <v>277.79000000000002</v>
      </c>
      <c r="X53">
        <v>0</v>
      </c>
      <c r="Y53">
        <v>0</v>
      </c>
      <c r="Z53">
        <v>0</v>
      </c>
      <c r="AA53">
        <v>0</v>
      </c>
      <c r="AB53">
        <v>105.73</v>
      </c>
    </row>
    <row r="54" spans="7:28">
      <c r="G54" t="s">
        <v>96</v>
      </c>
      <c r="H54" s="73">
        <v>245.1</v>
      </c>
      <c r="I54" s="46">
        <v>0</v>
      </c>
      <c r="J54" s="46">
        <v>53.83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298.93</v>
      </c>
      <c r="V54" s="74">
        <v>0</v>
      </c>
      <c r="W54">
        <v>245.1</v>
      </c>
      <c r="X54">
        <v>0</v>
      </c>
      <c r="Y54">
        <v>0</v>
      </c>
      <c r="Z54">
        <v>0</v>
      </c>
      <c r="AA54">
        <v>0</v>
      </c>
      <c r="AB54">
        <v>53.83</v>
      </c>
    </row>
    <row r="55" spans="7:28">
      <c r="G55" t="s">
        <v>97</v>
      </c>
      <c r="H55" s="73">
        <v>185.51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185.51</v>
      </c>
      <c r="V55" s="74">
        <v>0</v>
      </c>
      <c r="W55">
        <v>185.51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129.76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129.76</v>
      </c>
      <c r="V56" s="74">
        <v>0</v>
      </c>
      <c r="W56">
        <v>129.76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107.65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107.65</v>
      </c>
      <c r="V57" s="74">
        <v>0</v>
      </c>
      <c r="W57">
        <v>107.65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84.59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84.59</v>
      </c>
      <c r="V58" s="74">
        <v>0</v>
      </c>
      <c r="W58">
        <v>84.59</v>
      </c>
      <c r="X58">
        <v>0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82.67</v>
      </c>
      <c r="I60" s="46">
        <v>0</v>
      </c>
      <c r="J60" s="46">
        <v>1.92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84.59</v>
      </c>
      <c r="V60" s="74">
        <v>0</v>
      </c>
      <c r="W60">
        <v>82.67</v>
      </c>
      <c r="X60">
        <v>0</v>
      </c>
      <c r="Y60">
        <v>0</v>
      </c>
      <c r="Z60">
        <v>0</v>
      </c>
      <c r="AA60">
        <v>0</v>
      </c>
      <c r="AB60">
        <v>1.92</v>
      </c>
    </row>
    <row r="61" spans="7:28">
      <c r="G61" t="s">
        <v>103</v>
      </c>
      <c r="H61" s="73">
        <v>73.05</v>
      </c>
      <c r="I61" s="46">
        <v>0</v>
      </c>
      <c r="J61" s="46">
        <v>9.61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82.66</v>
      </c>
      <c r="V61" s="74">
        <v>0</v>
      </c>
      <c r="W61">
        <v>73.05</v>
      </c>
      <c r="X61">
        <v>0</v>
      </c>
      <c r="Y61">
        <v>0</v>
      </c>
      <c r="Z61">
        <v>0</v>
      </c>
      <c r="AA61">
        <v>0</v>
      </c>
      <c r="AB61">
        <v>9.61</v>
      </c>
    </row>
    <row r="62" spans="7:28">
      <c r="G62" t="s">
        <v>104</v>
      </c>
      <c r="H62" s="73">
        <v>17.3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17.3</v>
      </c>
      <c r="V62" s="74">
        <v>0</v>
      </c>
      <c r="W62">
        <v>17.3</v>
      </c>
      <c r="X62">
        <v>0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73">
        <v>38.450000000000003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38.450000000000003</v>
      </c>
      <c r="V63" s="74">
        <v>0</v>
      </c>
      <c r="W63">
        <v>38.450000000000003</v>
      </c>
      <c r="X63">
        <v>0</v>
      </c>
      <c r="Y63">
        <v>0</v>
      </c>
      <c r="Z63">
        <v>0</v>
      </c>
      <c r="AA63">
        <v>0</v>
      </c>
      <c r="AB63">
        <v>0</v>
      </c>
    </row>
    <row r="64" spans="7:28">
      <c r="G64" t="s">
        <v>106</v>
      </c>
      <c r="H64" s="73">
        <v>71.13</v>
      </c>
      <c r="I64" s="46">
        <v>0</v>
      </c>
      <c r="J64" s="46">
        <v>5.77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76.900000000000006</v>
      </c>
      <c r="V64" s="74">
        <v>0</v>
      </c>
      <c r="W64">
        <v>71.13</v>
      </c>
      <c r="X64">
        <v>0</v>
      </c>
      <c r="Y64">
        <v>0</v>
      </c>
      <c r="Z64">
        <v>0</v>
      </c>
      <c r="AA64">
        <v>0</v>
      </c>
      <c r="AB64">
        <v>5.77</v>
      </c>
    </row>
    <row r="65" spans="7:28">
      <c r="G65" t="s">
        <v>107</v>
      </c>
      <c r="H65" s="73">
        <v>100.92</v>
      </c>
      <c r="I65" s="46">
        <v>0</v>
      </c>
      <c r="J65" s="46">
        <v>21.15</v>
      </c>
      <c r="K65" s="46">
        <v>0</v>
      </c>
      <c r="L65" s="46">
        <v>0</v>
      </c>
      <c r="M65" s="74">
        <v>1.25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123.32</v>
      </c>
      <c r="V65" s="74">
        <v>0</v>
      </c>
      <c r="W65">
        <v>100.92</v>
      </c>
      <c r="X65">
        <v>0</v>
      </c>
      <c r="Y65">
        <v>0</v>
      </c>
      <c r="Z65">
        <v>0</v>
      </c>
      <c r="AA65">
        <v>1.25</v>
      </c>
      <c r="AB65">
        <v>21.15</v>
      </c>
    </row>
    <row r="66" spans="7:28">
      <c r="G66" t="s">
        <v>108</v>
      </c>
      <c r="H66" s="73">
        <v>127.84</v>
      </c>
      <c r="I66" s="46">
        <v>0</v>
      </c>
      <c r="J66" s="46">
        <v>37.49</v>
      </c>
      <c r="K66" s="46">
        <v>0</v>
      </c>
      <c r="L66" s="46">
        <v>0</v>
      </c>
      <c r="M66" s="74">
        <v>2.11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167.44</v>
      </c>
      <c r="V66" s="74">
        <v>0</v>
      </c>
      <c r="W66">
        <v>127.84</v>
      </c>
      <c r="X66">
        <v>0</v>
      </c>
      <c r="Y66">
        <v>0</v>
      </c>
      <c r="Z66">
        <v>0</v>
      </c>
      <c r="AA66">
        <v>2.11</v>
      </c>
      <c r="AB66">
        <v>37.49</v>
      </c>
    </row>
    <row r="67" spans="7:28">
      <c r="G67" t="s">
        <v>109</v>
      </c>
      <c r="H67" s="73">
        <v>65.36</v>
      </c>
      <c r="I67" s="46">
        <v>0</v>
      </c>
      <c r="J67" s="46">
        <v>0</v>
      </c>
      <c r="K67" s="46">
        <v>8.7200000000000006</v>
      </c>
      <c r="L67" s="46">
        <v>0</v>
      </c>
      <c r="M67" s="74">
        <v>1.87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75.95</v>
      </c>
      <c r="V67" s="74">
        <v>0</v>
      </c>
      <c r="W67">
        <v>65.36</v>
      </c>
      <c r="X67">
        <v>0</v>
      </c>
      <c r="Y67">
        <v>0</v>
      </c>
      <c r="Z67">
        <v>8.7200000000000006</v>
      </c>
      <c r="AA67">
        <v>1.87</v>
      </c>
      <c r="AB67">
        <v>0</v>
      </c>
    </row>
    <row r="68" spans="7:28">
      <c r="G68" t="s">
        <v>110</v>
      </c>
      <c r="H68" s="73">
        <v>127.9</v>
      </c>
      <c r="I68" s="46">
        <v>0</v>
      </c>
      <c r="J68" s="46">
        <v>0.61</v>
      </c>
      <c r="K68" s="46">
        <v>10.69</v>
      </c>
      <c r="L68" s="46">
        <v>7.83</v>
      </c>
      <c r="M68" s="74">
        <v>0.91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147.94</v>
      </c>
      <c r="V68" s="74">
        <v>0</v>
      </c>
      <c r="W68">
        <v>127.9</v>
      </c>
      <c r="X68">
        <v>0</v>
      </c>
      <c r="Y68">
        <v>7.83</v>
      </c>
      <c r="Z68">
        <v>10.69</v>
      </c>
      <c r="AA68">
        <v>0.91</v>
      </c>
      <c r="AB68">
        <v>0.61</v>
      </c>
    </row>
    <row r="69" spans="7:28">
      <c r="G69" t="s">
        <v>111</v>
      </c>
      <c r="H69" s="73">
        <v>177.77</v>
      </c>
      <c r="I69" s="46">
        <v>0</v>
      </c>
      <c r="J69" s="46">
        <v>7.62</v>
      </c>
      <c r="K69" s="46">
        <v>10.029999999999999</v>
      </c>
      <c r="L69" s="46">
        <v>7.67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203.09</v>
      </c>
      <c r="V69" s="74">
        <v>0</v>
      </c>
      <c r="W69">
        <v>177.77</v>
      </c>
      <c r="X69">
        <v>0</v>
      </c>
      <c r="Y69">
        <v>7.67</v>
      </c>
      <c r="Z69">
        <v>10.029999999999999</v>
      </c>
      <c r="AA69">
        <v>0</v>
      </c>
      <c r="AB69">
        <v>7.62</v>
      </c>
    </row>
    <row r="70" spans="7:28">
      <c r="G70" t="s">
        <v>112</v>
      </c>
      <c r="H70" s="73">
        <v>202.21</v>
      </c>
      <c r="I70" s="46">
        <v>0</v>
      </c>
      <c r="J70" s="46">
        <v>15.5</v>
      </c>
      <c r="K70" s="46">
        <v>8.83</v>
      </c>
      <c r="L70" s="46">
        <v>6.74</v>
      </c>
      <c r="M70" s="74">
        <v>0.87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234.15</v>
      </c>
      <c r="V70" s="74">
        <v>0</v>
      </c>
      <c r="W70">
        <v>202.21</v>
      </c>
      <c r="X70">
        <v>0</v>
      </c>
      <c r="Y70">
        <v>6.74</v>
      </c>
      <c r="Z70">
        <v>8.83</v>
      </c>
      <c r="AA70">
        <v>0.87</v>
      </c>
      <c r="AB70">
        <v>15.5</v>
      </c>
    </row>
    <row r="71" spans="7:28">
      <c r="G71" t="s">
        <v>113</v>
      </c>
      <c r="H71" s="73">
        <v>0</v>
      </c>
      <c r="I71" s="46">
        <v>11.55</v>
      </c>
      <c r="J71" s="46">
        <v>2.6</v>
      </c>
      <c r="K71" s="46">
        <v>6.95</v>
      </c>
      <c r="L71" s="46">
        <v>5.54</v>
      </c>
      <c r="M71" s="74">
        <v>1.1200000000000001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27.76</v>
      </c>
      <c r="V71" s="74">
        <v>0</v>
      </c>
      <c r="W71">
        <v>0</v>
      </c>
      <c r="X71">
        <v>11.55</v>
      </c>
      <c r="Y71">
        <v>5.54</v>
      </c>
      <c r="Z71">
        <v>6.95</v>
      </c>
      <c r="AA71">
        <v>1.1200000000000001</v>
      </c>
      <c r="AB71">
        <v>2.6</v>
      </c>
    </row>
    <row r="72" spans="7:28">
      <c r="G72" t="s">
        <v>114</v>
      </c>
      <c r="H72" s="73">
        <v>0</v>
      </c>
      <c r="I72" s="46">
        <v>20.11</v>
      </c>
      <c r="J72" s="46">
        <v>4.5</v>
      </c>
      <c r="K72" s="46">
        <v>6.02</v>
      </c>
      <c r="L72" s="46">
        <v>5.03</v>
      </c>
      <c r="M72" s="74">
        <v>0.52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36.18</v>
      </c>
      <c r="V72" s="74">
        <v>0</v>
      </c>
      <c r="W72">
        <v>0</v>
      </c>
      <c r="X72">
        <v>20.11</v>
      </c>
      <c r="Y72">
        <v>5.03</v>
      </c>
      <c r="Z72">
        <v>6.02</v>
      </c>
      <c r="AA72">
        <v>0.52</v>
      </c>
      <c r="AB72">
        <v>4.5</v>
      </c>
    </row>
    <row r="73" spans="7:28">
      <c r="G73" t="s">
        <v>115</v>
      </c>
      <c r="H73" s="73">
        <v>0</v>
      </c>
      <c r="I73" s="46">
        <v>18.829999999999998</v>
      </c>
      <c r="J73" s="46">
        <v>3.82</v>
      </c>
      <c r="K73" s="46">
        <v>5.63</v>
      </c>
      <c r="L73" s="46">
        <v>4.8899999999999997</v>
      </c>
      <c r="M73" s="74">
        <v>0.28000000000000003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33.450000000000003</v>
      </c>
      <c r="V73" s="74">
        <v>0</v>
      </c>
      <c r="W73">
        <v>0</v>
      </c>
      <c r="X73">
        <v>18.829999999999998</v>
      </c>
      <c r="Y73">
        <v>4.8899999999999997</v>
      </c>
      <c r="Z73">
        <v>5.63</v>
      </c>
      <c r="AA73">
        <v>0.28000000000000003</v>
      </c>
      <c r="AB73">
        <v>3.82</v>
      </c>
    </row>
    <row r="74" spans="7:28">
      <c r="G74" t="s">
        <v>116</v>
      </c>
      <c r="H74" s="73">
        <v>0</v>
      </c>
      <c r="I74" s="46">
        <v>23.52</v>
      </c>
      <c r="J74" s="46">
        <v>6.37</v>
      </c>
      <c r="K74" s="46">
        <v>5.86</v>
      </c>
      <c r="L74" s="46">
        <v>5.29</v>
      </c>
      <c r="M74" s="74">
        <v>0.95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41.99</v>
      </c>
      <c r="V74" s="74">
        <v>0</v>
      </c>
      <c r="W74">
        <v>0</v>
      </c>
      <c r="X74">
        <v>23.52</v>
      </c>
      <c r="Y74">
        <v>5.29</v>
      </c>
      <c r="Z74">
        <v>5.86</v>
      </c>
      <c r="AA74">
        <v>0.95</v>
      </c>
      <c r="AB74">
        <v>6.37</v>
      </c>
    </row>
    <row r="75" spans="7:28">
      <c r="G75" t="s">
        <v>117</v>
      </c>
      <c r="H75" s="73">
        <v>6.53</v>
      </c>
      <c r="I75" s="46">
        <v>40.299999999999997</v>
      </c>
      <c r="J75" s="46">
        <v>9.26</v>
      </c>
      <c r="K75" s="46">
        <v>13.59</v>
      </c>
      <c r="L75" s="46">
        <v>7.06</v>
      </c>
      <c r="M75" s="74">
        <v>1.06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77.8</v>
      </c>
      <c r="V75" s="74">
        <v>0</v>
      </c>
      <c r="W75">
        <v>6.53</v>
      </c>
      <c r="X75">
        <v>40.299999999999997</v>
      </c>
      <c r="Y75">
        <v>7.06</v>
      </c>
      <c r="Z75">
        <v>13.59</v>
      </c>
      <c r="AA75">
        <v>1.06</v>
      </c>
      <c r="AB75">
        <v>9.26</v>
      </c>
    </row>
    <row r="76" spans="7:28">
      <c r="G76" t="s">
        <v>118</v>
      </c>
      <c r="H76" s="73">
        <v>16.34</v>
      </c>
      <c r="I76" s="46">
        <v>39.24</v>
      </c>
      <c r="J76" s="46">
        <v>11.5</v>
      </c>
      <c r="K76" s="46">
        <v>11.54</v>
      </c>
      <c r="L76" s="46">
        <v>6.32</v>
      </c>
      <c r="M76" s="74">
        <v>0.5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85.44</v>
      </c>
      <c r="V76" s="74">
        <v>0</v>
      </c>
      <c r="W76">
        <v>16.34</v>
      </c>
      <c r="X76">
        <v>39.24</v>
      </c>
      <c r="Y76">
        <v>6.32</v>
      </c>
      <c r="Z76">
        <v>11.54</v>
      </c>
      <c r="AA76">
        <v>0.5</v>
      </c>
      <c r="AB76">
        <v>11.5</v>
      </c>
    </row>
    <row r="77" spans="7:28">
      <c r="G77" t="s">
        <v>119</v>
      </c>
      <c r="H77" s="73">
        <v>23.64</v>
      </c>
      <c r="I77" s="46">
        <v>41.86</v>
      </c>
      <c r="J77" s="46">
        <v>10.55</v>
      </c>
      <c r="K77" s="46">
        <v>10.45</v>
      </c>
      <c r="L77" s="46">
        <v>6.27</v>
      </c>
      <c r="M77" s="74">
        <v>0.8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93.57</v>
      </c>
      <c r="V77" s="74">
        <v>0</v>
      </c>
      <c r="W77">
        <v>23.64</v>
      </c>
      <c r="X77">
        <v>41.86</v>
      </c>
      <c r="Y77">
        <v>6.27</v>
      </c>
      <c r="Z77">
        <v>10.45</v>
      </c>
      <c r="AA77">
        <v>0.8</v>
      </c>
      <c r="AB77">
        <v>10.55</v>
      </c>
    </row>
    <row r="78" spans="7:28">
      <c r="G78" t="s">
        <v>120</v>
      </c>
      <c r="H78" s="73">
        <v>18.91</v>
      </c>
      <c r="I78" s="46">
        <v>44.23</v>
      </c>
      <c r="J78" s="46">
        <v>9.8800000000000008</v>
      </c>
      <c r="K78" s="46">
        <v>11.53</v>
      </c>
      <c r="L78" s="46">
        <v>7.6</v>
      </c>
      <c r="M78" s="74">
        <v>0.73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92.88</v>
      </c>
      <c r="V78" s="74">
        <v>0</v>
      </c>
      <c r="W78">
        <v>18.91</v>
      </c>
      <c r="X78">
        <v>44.23</v>
      </c>
      <c r="Y78">
        <v>7.6</v>
      </c>
      <c r="Z78">
        <v>11.53</v>
      </c>
      <c r="AA78">
        <v>0.73</v>
      </c>
      <c r="AB78">
        <v>9.8800000000000008</v>
      </c>
    </row>
    <row r="79" spans="7:28">
      <c r="G79" t="s">
        <v>121</v>
      </c>
      <c r="H79" s="73">
        <v>70.81</v>
      </c>
      <c r="I79" s="46">
        <v>57.18</v>
      </c>
      <c r="J79" s="46">
        <v>28.55</v>
      </c>
      <c r="K79" s="46">
        <v>11.98</v>
      </c>
      <c r="L79" s="46">
        <v>8.14</v>
      </c>
      <c r="M79" s="74">
        <v>1.32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177.98</v>
      </c>
      <c r="V79" s="74">
        <v>0</v>
      </c>
      <c r="W79">
        <v>70.81</v>
      </c>
      <c r="X79">
        <v>57.18</v>
      </c>
      <c r="Y79">
        <v>8.14</v>
      </c>
      <c r="Z79">
        <v>11.98</v>
      </c>
      <c r="AA79">
        <v>1.32</v>
      </c>
      <c r="AB79">
        <v>28.55</v>
      </c>
    </row>
    <row r="80" spans="7:28">
      <c r="G80" t="s">
        <v>122</v>
      </c>
      <c r="H80" s="73">
        <v>91.32</v>
      </c>
      <c r="I80" s="46">
        <v>60.7</v>
      </c>
      <c r="J80" s="46">
        <v>34.29</v>
      </c>
      <c r="K80" s="46">
        <v>11.02</v>
      </c>
      <c r="L80" s="46">
        <v>8.2799999999999994</v>
      </c>
      <c r="M80" s="74">
        <v>0.26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205.87</v>
      </c>
      <c r="V80" s="74">
        <v>0</v>
      </c>
      <c r="W80">
        <v>91.32</v>
      </c>
      <c r="X80">
        <v>60.7</v>
      </c>
      <c r="Y80">
        <v>8.2799999999999994</v>
      </c>
      <c r="Z80">
        <v>11.02</v>
      </c>
      <c r="AA80">
        <v>0.26</v>
      </c>
      <c r="AB80">
        <v>34.29</v>
      </c>
    </row>
    <row r="81" spans="7:28">
      <c r="G81" t="s">
        <v>123</v>
      </c>
      <c r="H81" s="73">
        <v>135.54</v>
      </c>
      <c r="I81" s="46">
        <v>68.27</v>
      </c>
      <c r="J81" s="46">
        <v>36.950000000000003</v>
      </c>
      <c r="K81" s="46">
        <v>11.69</v>
      </c>
      <c r="L81" s="46">
        <v>9.76</v>
      </c>
      <c r="M81" s="74">
        <v>1.57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263.77999999999997</v>
      </c>
      <c r="V81" s="74">
        <v>0</v>
      </c>
      <c r="W81">
        <v>135.54</v>
      </c>
      <c r="X81">
        <v>68.27</v>
      </c>
      <c r="Y81">
        <v>9.76</v>
      </c>
      <c r="Z81">
        <v>11.69</v>
      </c>
      <c r="AA81">
        <v>1.57</v>
      </c>
      <c r="AB81">
        <v>36.950000000000003</v>
      </c>
    </row>
    <row r="82" spans="7:28">
      <c r="G82" t="s">
        <v>124</v>
      </c>
      <c r="H82" s="73">
        <v>140.46</v>
      </c>
      <c r="I82" s="46">
        <v>63.26</v>
      </c>
      <c r="J82" s="46">
        <v>28.19</v>
      </c>
      <c r="K82" s="46">
        <v>12.78</v>
      </c>
      <c r="L82" s="46">
        <v>10.6</v>
      </c>
      <c r="M82" s="74">
        <v>1.77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257.06</v>
      </c>
      <c r="V82" s="74">
        <v>0</v>
      </c>
      <c r="W82">
        <v>140.46</v>
      </c>
      <c r="X82">
        <v>63.26</v>
      </c>
      <c r="Y82">
        <v>10.6</v>
      </c>
      <c r="Z82">
        <v>12.78</v>
      </c>
      <c r="AA82">
        <v>1.77</v>
      </c>
      <c r="AB82">
        <v>28.19</v>
      </c>
    </row>
    <row r="83" spans="7:28">
      <c r="G83" t="s">
        <v>125</v>
      </c>
      <c r="H83" s="73">
        <v>207.09</v>
      </c>
      <c r="I83" s="46">
        <v>0</v>
      </c>
      <c r="J83" s="46">
        <v>195.25</v>
      </c>
      <c r="K83" s="46">
        <v>18.5</v>
      </c>
      <c r="L83" s="46">
        <v>16.760000000000002</v>
      </c>
      <c r="M83" s="74">
        <v>2.94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440.54</v>
      </c>
      <c r="V83" s="74">
        <v>0</v>
      </c>
      <c r="W83">
        <v>207.09</v>
      </c>
      <c r="X83">
        <v>0</v>
      </c>
      <c r="Y83">
        <v>16.760000000000002</v>
      </c>
      <c r="Z83">
        <v>18.5</v>
      </c>
      <c r="AA83">
        <v>2.94</v>
      </c>
      <c r="AB83">
        <v>195.25</v>
      </c>
    </row>
    <row r="84" spans="7:28">
      <c r="G84" t="s">
        <v>126</v>
      </c>
      <c r="H84" s="73">
        <v>168.79</v>
      </c>
      <c r="I84" s="46">
        <v>0</v>
      </c>
      <c r="J84" s="46">
        <v>155.27000000000001</v>
      </c>
      <c r="K84" s="46">
        <v>17.41</v>
      </c>
      <c r="L84" s="46">
        <v>17.41</v>
      </c>
      <c r="M84" s="74">
        <v>3.07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361.95</v>
      </c>
      <c r="V84" s="74">
        <v>0</v>
      </c>
      <c r="W84">
        <v>168.79</v>
      </c>
      <c r="X84">
        <v>0</v>
      </c>
      <c r="Y84">
        <v>17.41</v>
      </c>
      <c r="Z84">
        <v>17.41</v>
      </c>
      <c r="AA84">
        <v>3.07</v>
      </c>
      <c r="AB84">
        <v>155.27000000000001</v>
      </c>
    </row>
    <row r="85" spans="7:28">
      <c r="G85" t="s">
        <v>127</v>
      </c>
      <c r="H85" s="73">
        <v>146</v>
      </c>
      <c r="I85" s="46">
        <v>0</v>
      </c>
      <c r="J85" s="46">
        <v>128.91</v>
      </c>
      <c r="K85" s="46">
        <v>16.5</v>
      </c>
      <c r="L85" s="46">
        <v>17.7</v>
      </c>
      <c r="M85" s="74">
        <v>3.22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312.33</v>
      </c>
      <c r="V85" s="74">
        <v>0</v>
      </c>
      <c r="W85">
        <v>146</v>
      </c>
      <c r="X85">
        <v>0</v>
      </c>
      <c r="Y85">
        <v>17.7</v>
      </c>
      <c r="Z85">
        <v>16.5</v>
      </c>
      <c r="AA85">
        <v>3.22</v>
      </c>
      <c r="AB85">
        <v>128.91</v>
      </c>
    </row>
    <row r="86" spans="7:28">
      <c r="G86" t="s">
        <v>128</v>
      </c>
      <c r="H86" s="73">
        <v>138.63999999999999</v>
      </c>
      <c r="I86" s="46">
        <v>0</v>
      </c>
      <c r="J86" s="46">
        <v>43.71</v>
      </c>
      <c r="K86" s="46">
        <v>15.68</v>
      </c>
      <c r="L86" s="46">
        <v>17.559999999999999</v>
      </c>
      <c r="M86" s="74">
        <v>3.69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219.28</v>
      </c>
      <c r="V86" s="74">
        <v>0</v>
      </c>
      <c r="W86">
        <v>138.63999999999999</v>
      </c>
      <c r="X86">
        <v>0</v>
      </c>
      <c r="Y86">
        <v>17.559999999999999</v>
      </c>
      <c r="Z86">
        <v>15.68</v>
      </c>
      <c r="AA86">
        <v>3.69</v>
      </c>
      <c r="AB86">
        <v>43.71</v>
      </c>
    </row>
    <row r="87" spans="7:28">
      <c r="G87" t="s">
        <v>129</v>
      </c>
      <c r="H87" s="73">
        <v>602.66999999999996</v>
      </c>
      <c r="I87" s="46">
        <v>0</v>
      </c>
      <c r="J87" s="46">
        <v>15.38</v>
      </c>
      <c r="K87" s="46">
        <v>0</v>
      </c>
      <c r="L87" s="46">
        <v>0</v>
      </c>
      <c r="M87" s="74">
        <v>1.92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619.97</v>
      </c>
      <c r="V87" s="74">
        <v>0</v>
      </c>
      <c r="W87">
        <v>602.66999999999996</v>
      </c>
      <c r="X87">
        <v>0</v>
      </c>
      <c r="Y87">
        <v>0</v>
      </c>
      <c r="Z87">
        <v>0</v>
      </c>
      <c r="AA87">
        <v>1.92</v>
      </c>
      <c r="AB87">
        <v>15.38</v>
      </c>
    </row>
    <row r="88" spans="7:28">
      <c r="G88" t="s">
        <v>130</v>
      </c>
      <c r="H88" s="73">
        <v>586.33000000000004</v>
      </c>
      <c r="I88" s="46">
        <v>0</v>
      </c>
      <c r="J88" s="46">
        <v>15.38</v>
      </c>
      <c r="K88" s="46">
        <v>0</v>
      </c>
      <c r="L88" s="46">
        <v>0</v>
      </c>
      <c r="M88" s="74">
        <v>2.88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604.59</v>
      </c>
      <c r="V88" s="74">
        <v>0</v>
      </c>
      <c r="W88">
        <v>586.33000000000004</v>
      </c>
      <c r="X88">
        <v>0</v>
      </c>
      <c r="Y88">
        <v>0</v>
      </c>
      <c r="Z88">
        <v>0</v>
      </c>
      <c r="AA88">
        <v>2.88</v>
      </c>
      <c r="AB88">
        <v>15.38</v>
      </c>
    </row>
    <row r="89" spans="7:28">
      <c r="G89" t="s">
        <v>131</v>
      </c>
      <c r="H89" s="73">
        <v>569.03</v>
      </c>
      <c r="I89" s="46">
        <v>0</v>
      </c>
      <c r="J89" s="46">
        <v>13.46</v>
      </c>
      <c r="K89" s="46">
        <v>0</v>
      </c>
      <c r="L89" s="46">
        <v>0</v>
      </c>
      <c r="M89" s="74">
        <v>3.46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585.95000000000005</v>
      </c>
      <c r="V89" s="74">
        <v>0</v>
      </c>
      <c r="W89">
        <v>569.03</v>
      </c>
      <c r="X89">
        <v>0</v>
      </c>
      <c r="Y89">
        <v>0</v>
      </c>
      <c r="Z89">
        <v>0</v>
      </c>
      <c r="AA89">
        <v>3.46</v>
      </c>
      <c r="AB89">
        <v>13.46</v>
      </c>
    </row>
    <row r="90" spans="7:28">
      <c r="G90" t="s">
        <v>132</v>
      </c>
      <c r="H90" s="73">
        <v>542.12</v>
      </c>
      <c r="I90" s="46">
        <v>0</v>
      </c>
      <c r="J90" s="46">
        <v>2.88</v>
      </c>
      <c r="K90" s="46">
        <v>0</v>
      </c>
      <c r="L90" s="46">
        <v>0</v>
      </c>
      <c r="M90" s="74">
        <v>3.36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548.36</v>
      </c>
      <c r="V90" s="74">
        <v>0</v>
      </c>
      <c r="W90">
        <v>542.12</v>
      </c>
      <c r="X90">
        <v>0</v>
      </c>
      <c r="Y90">
        <v>0</v>
      </c>
      <c r="Z90">
        <v>0</v>
      </c>
      <c r="AA90">
        <v>3.36</v>
      </c>
      <c r="AB90">
        <v>2.88</v>
      </c>
    </row>
    <row r="91" spans="7:28">
      <c r="G91" t="s">
        <v>133</v>
      </c>
      <c r="H91" s="73">
        <v>535.39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535.39</v>
      </c>
      <c r="V91" s="74">
        <v>0</v>
      </c>
      <c r="W91">
        <v>535.39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7:28">
      <c r="G92" t="s">
        <v>134</v>
      </c>
      <c r="H92" s="73">
        <v>447.92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447.92</v>
      </c>
      <c r="V92" s="74">
        <v>0</v>
      </c>
      <c r="W92">
        <v>447.92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7:28">
      <c r="G93" t="s">
        <v>135</v>
      </c>
      <c r="H93" s="73">
        <v>413.32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413.32</v>
      </c>
      <c r="V93" s="74">
        <v>0</v>
      </c>
      <c r="W93">
        <v>413.32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7:28">
      <c r="G94" t="s">
        <v>136</v>
      </c>
      <c r="H94" s="73">
        <v>335.46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335.46</v>
      </c>
      <c r="V94" s="74">
        <v>0</v>
      </c>
      <c r="W94">
        <v>335.46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7:28">
      <c r="G95" t="s">
        <v>137</v>
      </c>
      <c r="H95" s="73">
        <v>206.66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206.66</v>
      </c>
      <c r="V95" s="74">
        <v>0</v>
      </c>
      <c r="W95">
        <v>206.66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7:28">
      <c r="G96" t="s">
        <v>138</v>
      </c>
      <c r="H96" s="73">
        <v>109.58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109.58</v>
      </c>
      <c r="V96" s="74">
        <v>0</v>
      </c>
      <c r="W96">
        <v>109.58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83">
      <c r="G97" t="s">
        <v>139</v>
      </c>
      <c r="H97" s="73">
        <v>33.64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-1</v>
      </c>
      <c r="P97" s="46">
        <v>0</v>
      </c>
      <c r="Q97" s="46">
        <v>0</v>
      </c>
      <c r="R97" s="46">
        <v>0</v>
      </c>
      <c r="S97" s="74">
        <v>0</v>
      </c>
      <c r="U97" s="73">
        <v>33.64</v>
      </c>
      <c r="V97" s="74">
        <v>-1</v>
      </c>
      <c r="W97">
        <v>33.64</v>
      </c>
      <c r="X97">
        <v>-1</v>
      </c>
      <c r="Y97">
        <v>0</v>
      </c>
      <c r="Z97">
        <v>0</v>
      </c>
      <c r="AA97">
        <v>0</v>
      </c>
      <c r="AB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-71</v>
      </c>
      <c r="P98" s="46">
        <v>-3</v>
      </c>
      <c r="Q98" s="46">
        <v>0</v>
      </c>
      <c r="R98" s="46">
        <v>0</v>
      </c>
      <c r="S98" s="74">
        <v>0</v>
      </c>
      <c r="U98" s="73">
        <v>0</v>
      </c>
      <c r="V98" s="74">
        <v>-74</v>
      </c>
      <c r="W98">
        <v>0</v>
      </c>
      <c r="X98">
        <v>-71</v>
      </c>
      <c r="Y98">
        <v>0</v>
      </c>
      <c r="Z98">
        <v>0</v>
      </c>
      <c r="AA98">
        <v>0</v>
      </c>
      <c r="AB98">
        <v>-3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2.3002350000000003</v>
      </c>
      <c r="I99" s="69">
        <f t="shared" ref="I99:BQ99" si="1">SUM(I3:I98)/4000</f>
        <v>0.21844749999999999</v>
      </c>
      <c r="J99" s="69">
        <f t="shared" si="1"/>
        <v>0.52147749999999993</v>
      </c>
      <c r="K99" s="69">
        <f t="shared" si="1"/>
        <v>0.15817249999999999</v>
      </c>
      <c r="L99" s="69">
        <f t="shared" si="1"/>
        <v>8.4462499999999996E-2</v>
      </c>
      <c r="M99" s="69">
        <f t="shared" si="1"/>
        <v>1.4767500000000001E-2</v>
      </c>
      <c r="N99" s="68">
        <f t="shared" si="1"/>
        <v>0</v>
      </c>
      <c r="O99" s="69">
        <f t="shared" si="1"/>
        <v>-1.5702499999999999</v>
      </c>
      <c r="P99" s="69">
        <f t="shared" si="1"/>
        <v>-0.46899999999999997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3.2975624999999993</v>
      </c>
      <c r="V99" s="70">
        <f t="shared" si="1"/>
        <v>-2.03925</v>
      </c>
      <c r="W99">
        <f t="shared" si="1"/>
        <v>2.3002350000000003</v>
      </c>
      <c r="X99">
        <f t="shared" si="1"/>
        <v>-1.3518025</v>
      </c>
      <c r="Y99">
        <f t="shared" si="1"/>
        <v>8.4462499999999996E-2</v>
      </c>
      <c r="Z99">
        <f t="shared" si="1"/>
        <v>0.15817249999999999</v>
      </c>
      <c r="AA99">
        <f t="shared" si="1"/>
        <v>1.4767500000000001E-2</v>
      </c>
      <c r="AB99">
        <f t="shared" si="1"/>
        <v>5.2477499999999948E-2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D3" activePane="bottomRight" state="frozen"/>
      <selection sqref="A1:D35"/>
      <selection pane="topRight" sqref="A1:D35"/>
      <selection pane="bottomLeft" sqref="A1:D35"/>
      <selection pane="bottomRight" activeCell="BH3" sqref="BH3:BH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0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529</v>
      </c>
      <c r="X1" t="s">
        <v>531</v>
      </c>
      <c r="Y1" t="s">
        <v>533</v>
      </c>
      <c r="Z1" t="s">
        <v>145</v>
      </c>
      <c r="AA1" t="s">
        <v>537</v>
      </c>
      <c r="AB1" t="s">
        <v>539</v>
      </c>
      <c r="AC1" t="s">
        <v>541</v>
      </c>
      <c r="AD1" t="s">
        <v>543</v>
      </c>
      <c r="AE1" t="s">
        <v>145</v>
      </c>
      <c r="AF1" t="s">
        <v>547</v>
      </c>
      <c r="AG1" t="s">
        <v>145</v>
      </c>
      <c r="AH1" t="s">
        <v>145</v>
      </c>
      <c r="AI1" t="s">
        <v>529</v>
      </c>
      <c r="AJ1" t="s">
        <v>552</v>
      </c>
      <c r="AK1" t="s">
        <v>554</v>
      </c>
      <c r="AL1" t="s">
        <v>146</v>
      </c>
      <c r="AM1" t="s">
        <v>558</v>
      </c>
      <c r="AN1" t="s">
        <v>145</v>
      </c>
      <c r="AO1" t="s">
        <v>146</v>
      </c>
      <c r="AP1" t="s">
        <v>563</v>
      </c>
      <c r="AQ1" t="s">
        <v>565</v>
      </c>
      <c r="AR1" t="s">
        <v>567</v>
      </c>
      <c r="AS1" t="s">
        <v>554</v>
      </c>
      <c r="AT1" t="s">
        <v>570</v>
      </c>
      <c r="AU1" t="s">
        <v>572</v>
      </c>
      <c r="AV1" t="s">
        <v>574</v>
      </c>
      <c r="AW1" t="s">
        <v>576</v>
      </c>
      <c r="AX1" t="s">
        <v>578</v>
      </c>
      <c r="AY1" t="s">
        <v>580</v>
      </c>
      <c r="AZ1" t="s">
        <v>582</v>
      </c>
      <c r="BA1" t="s">
        <v>584</v>
      </c>
      <c r="BB1" t="s">
        <v>586</v>
      </c>
      <c r="BC1" t="s">
        <v>586</v>
      </c>
      <c r="BD1" t="s">
        <v>541</v>
      </c>
      <c r="BE1" t="s">
        <v>145</v>
      </c>
      <c r="BF1" t="s">
        <v>591</v>
      </c>
      <c r="BG1" t="s">
        <v>146</v>
      </c>
      <c r="BH1" t="s">
        <v>594</v>
      </c>
    </row>
    <row r="2" spans="1:6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45316</v>
      </c>
      <c r="W2" s="28" t="s">
        <v>148</v>
      </c>
      <c r="X2" t="s">
        <v>149</v>
      </c>
      <c r="Y2" t="s">
        <v>148</v>
      </c>
      <c r="Z2" t="s">
        <v>535</v>
      </c>
      <c r="AA2" t="s">
        <v>369</v>
      </c>
      <c r="AB2" t="s">
        <v>358</v>
      </c>
      <c r="AC2" t="s">
        <v>148</v>
      </c>
      <c r="AD2" t="s">
        <v>369</v>
      </c>
      <c r="AE2" t="s">
        <v>545</v>
      </c>
      <c r="AF2" t="s">
        <v>148</v>
      </c>
      <c r="AG2" t="s">
        <v>545</v>
      </c>
      <c r="AH2" t="s">
        <v>535</v>
      </c>
      <c r="AI2" t="s">
        <v>148</v>
      </c>
      <c r="AJ2" t="s">
        <v>145</v>
      </c>
      <c r="AK2" t="s">
        <v>149</v>
      </c>
      <c r="AL2" t="s">
        <v>556</v>
      </c>
      <c r="AM2" t="s">
        <v>148</v>
      </c>
      <c r="AN2" t="s">
        <v>545</v>
      </c>
      <c r="AO2" t="s">
        <v>561</v>
      </c>
      <c r="AP2" t="s">
        <v>149</v>
      </c>
      <c r="AQ2" t="s">
        <v>148</v>
      </c>
      <c r="AR2" t="s">
        <v>145</v>
      </c>
      <c r="AS2" t="s">
        <v>146</v>
      </c>
      <c r="AT2" t="s">
        <v>145</v>
      </c>
      <c r="AU2" t="s">
        <v>145</v>
      </c>
      <c r="AV2" t="s">
        <v>145</v>
      </c>
      <c r="AW2" t="s">
        <v>145</v>
      </c>
      <c r="AX2" t="s">
        <v>148</v>
      </c>
      <c r="AY2" t="s">
        <v>146</v>
      </c>
      <c r="AZ2" t="s">
        <v>146</v>
      </c>
      <c r="BA2" t="s">
        <v>148</v>
      </c>
      <c r="BB2" t="s">
        <v>148</v>
      </c>
      <c r="BC2" t="s">
        <v>148</v>
      </c>
      <c r="BD2" t="s">
        <v>148</v>
      </c>
      <c r="BE2" t="s">
        <v>545</v>
      </c>
      <c r="BF2" t="s">
        <v>145</v>
      </c>
      <c r="BG2" t="s">
        <v>545</v>
      </c>
      <c r="BH2" t="s">
        <v>145</v>
      </c>
    </row>
    <row r="3" spans="1:6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192.62</v>
      </c>
      <c r="I3" s="53">
        <v>0</v>
      </c>
      <c r="J3" s="53">
        <v>1.37</v>
      </c>
      <c r="K3" s="53">
        <v>108.13000000000001</v>
      </c>
      <c r="L3" s="53">
        <v>5.77</v>
      </c>
      <c r="M3" s="72">
        <v>0</v>
      </c>
      <c r="N3" s="71">
        <v>218.02999999999997</v>
      </c>
      <c r="O3" s="53">
        <v>75.489999999999995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9.61</v>
      </c>
      <c r="Z3">
        <v>0</v>
      </c>
      <c r="AA3">
        <v>0</v>
      </c>
      <c r="AB3">
        <v>0.38</v>
      </c>
      <c r="AC3">
        <v>0</v>
      </c>
      <c r="AD3">
        <v>5.77</v>
      </c>
      <c r="AE3">
        <v>0</v>
      </c>
      <c r="AF3">
        <v>0</v>
      </c>
      <c r="AG3">
        <v>0</v>
      </c>
      <c r="AH3">
        <v>0</v>
      </c>
      <c r="AI3">
        <v>11.53</v>
      </c>
      <c r="AJ3">
        <v>0</v>
      </c>
      <c r="AK3">
        <v>0</v>
      </c>
      <c r="AL3">
        <v>0</v>
      </c>
      <c r="AM3">
        <v>18.260000000000002</v>
      </c>
      <c r="AN3">
        <v>59.55</v>
      </c>
      <c r="AO3">
        <v>50</v>
      </c>
      <c r="AP3">
        <v>1.37</v>
      </c>
      <c r="AQ3">
        <v>5.77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6.73</v>
      </c>
      <c r="AY3">
        <v>0</v>
      </c>
      <c r="AZ3">
        <v>0</v>
      </c>
      <c r="BA3">
        <v>48.06</v>
      </c>
      <c r="BB3">
        <v>0</v>
      </c>
      <c r="BC3">
        <v>0</v>
      </c>
      <c r="BD3">
        <v>8.17</v>
      </c>
      <c r="BE3">
        <v>158.47999999999999</v>
      </c>
      <c r="BF3">
        <v>0</v>
      </c>
      <c r="BG3">
        <v>25.49</v>
      </c>
      <c r="BH3">
        <v>192.24</v>
      </c>
    </row>
    <row r="4" spans="1:60">
      <c r="A4" t="s">
        <v>234</v>
      </c>
      <c r="B4" t="s">
        <v>226</v>
      </c>
      <c r="C4" t="s">
        <v>228</v>
      </c>
      <c r="G4" t="s">
        <v>46</v>
      </c>
      <c r="H4" s="73">
        <v>192.62</v>
      </c>
      <c r="I4" s="46">
        <v>0</v>
      </c>
      <c r="J4" s="46">
        <v>1.37</v>
      </c>
      <c r="K4" s="46">
        <v>108.13000000000001</v>
      </c>
      <c r="L4" s="46">
        <v>5.77</v>
      </c>
      <c r="M4" s="74">
        <v>0</v>
      </c>
      <c r="N4" s="73">
        <v>218.02999999999997</v>
      </c>
      <c r="O4" s="46">
        <v>75.489999999999995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9.61</v>
      </c>
      <c r="Z4">
        <v>0</v>
      </c>
      <c r="AA4">
        <v>0</v>
      </c>
      <c r="AB4">
        <v>0.38</v>
      </c>
      <c r="AC4">
        <v>0</v>
      </c>
      <c r="AD4">
        <v>5.77</v>
      </c>
      <c r="AE4">
        <v>0</v>
      </c>
      <c r="AF4">
        <v>0</v>
      </c>
      <c r="AG4">
        <v>0</v>
      </c>
      <c r="AH4">
        <v>0</v>
      </c>
      <c r="AI4">
        <v>11.53</v>
      </c>
      <c r="AJ4">
        <v>0</v>
      </c>
      <c r="AK4">
        <v>0</v>
      </c>
      <c r="AL4">
        <v>0</v>
      </c>
      <c r="AM4">
        <v>18.260000000000002</v>
      </c>
      <c r="AN4">
        <v>59.55</v>
      </c>
      <c r="AO4">
        <v>50</v>
      </c>
      <c r="AP4">
        <v>1.37</v>
      </c>
      <c r="AQ4">
        <v>5.77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6.73</v>
      </c>
      <c r="AY4">
        <v>0</v>
      </c>
      <c r="AZ4">
        <v>0</v>
      </c>
      <c r="BA4">
        <v>48.06</v>
      </c>
      <c r="BB4">
        <v>0</v>
      </c>
      <c r="BC4">
        <v>0</v>
      </c>
      <c r="BD4">
        <v>8.17</v>
      </c>
      <c r="BE4">
        <v>158.47999999999999</v>
      </c>
      <c r="BF4">
        <v>0</v>
      </c>
      <c r="BG4">
        <v>25.49</v>
      </c>
      <c r="BH4">
        <v>192.24</v>
      </c>
    </row>
    <row r="5" spans="1:60">
      <c r="A5" t="s">
        <v>235</v>
      </c>
      <c r="B5" t="s">
        <v>227</v>
      </c>
      <c r="C5" t="s">
        <v>229</v>
      </c>
      <c r="G5" t="s">
        <v>47</v>
      </c>
      <c r="H5" s="73">
        <v>192.62</v>
      </c>
      <c r="I5" s="46">
        <v>0</v>
      </c>
      <c r="J5" s="46">
        <v>1.37</v>
      </c>
      <c r="K5" s="46">
        <v>108.13000000000001</v>
      </c>
      <c r="L5" s="46">
        <v>5.77</v>
      </c>
      <c r="M5" s="74">
        <v>0</v>
      </c>
      <c r="N5" s="73">
        <v>218.02999999999997</v>
      </c>
      <c r="O5" s="46">
        <v>75.489999999999995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9.61</v>
      </c>
      <c r="Z5">
        <v>0</v>
      </c>
      <c r="AA5">
        <v>0</v>
      </c>
      <c r="AB5">
        <v>0.38</v>
      </c>
      <c r="AC5">
        <v>0</v>
      </c>
      <c r="AD5">
        <v>5.77</v>
      </c>
      <c r="AE5">
        <v>0</v>
      </c>
      <c r="AF5">
        <v>0</v>
      </c>
      <c r="AG5">
        <v>0</v>
      </c>
      <c r="AH5">
        <v>0</v>
      </c>
      <c r="AI5">
        <v>11.53</v>
      </c>
      <c r="AJ5">
        <v>0</v>
      </c>
      <c r="AK5">
        <v>0</v>
      </c>
      <c r="AL5">
        <v>0</v>
      </c>
      <c r="AM5">
        <v>18.260000000000002</v>
      </c>
      <c r="AN5">
        <v>59.55</v>
      </c>
      <c r="AO5">
        <v>50</v>
      </c>
      <c r="AP5">
        <v>1.37</v>
      </c>
      <c r="AQ5">
        <v>5.77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6.73</v>
      </c>
      <c r="AY5">
        <v>0</v>
      </c>
      <c r="AZ5">
        <v>0</v>
      </c>
      <c r="BA5">
        <v>48.06</v>
      </c>
      <c r="BB5">
        <v>0</v>
      </c>
      <c r="BC5">
        <v>0</v>
      </c>
      <c r="BD5">
        <v>8.17</v>
      </c>
      <c r="BE5">
        <v>158.47999999999999</v>
      </c>
      <c r="BF5">
        <v>0</v>
      </c>
      <c r="BG5">
        <v>25.49</v>
      </c>
      <c r="BH5">
        <v>192.24</v>
      </c>
    </row>
    <row r="6" spans="1:60">
      <c r="A6" t="s">
        <v>236</v>
      </c>
      <c r="B6" t="s">
        <v>258</v>
      </c>
      <c r="C6" t="s">
        <v>230</v>
      </c>
      <c r="G6" t="s">
        <v>48</v>
      </c>
      <c r="H6" s="73">
        <v>192.62</v>
      </c>
      <c r="I6" s="46">
        <v>0</v>
      </c>
      <c r="J6" s="46">
        <v>1.37</v>
      </c>
      <c r="K6" s="46">
        <v>108.13000000000001</v>
      </c>
      <c r="L6" s="46">
        <v>5.77</v>
      </c>
      <c r="M6" s="74">
        <v>0</v>
      </c>
      <c r="N6" s="73">
        <v>218.02999999999997</v>
      </c>
      <c r="O6" s="46">
        <v>75.489999999999995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9.61</v>
      </c>
      <c r="Z6">
        <v>0</v>
      </c>
      <c r="AA6">
        <v>0</v>
      </c>
      <c r="AB6">
        <v>0.38</v>
      </c>
      <c r="AC6">
        <v>0</v>
      </c>
      <c r="AD6">
        <v>5.77</v>
      </c>
      <c r="AE6">
        <v>0</v>
      </c>
      <c r="AF6">
        <v>0</v>
      </c>
      <c r="AG6">
        <v>0</v>
      </c>
      <c r="AH6">
        <v>0</v>
      </c>
      <c r="AI6">
        <v>11.53</v>
      </c>
      <c r="AJ6">
        <v>0</v>
      </c>
      <c r="AK6">
        <v>0</v>
      </c>
      <c r="AL6">
        <v>0</v>
      </c>
      <c r="AM6">
        <v>18.260000000000002</v>
      </c>
      <c r="AN6">
        <v>59.55</v>
      </c>
      <c r="AO6">
        <v>50</v>
      </c>
      <c r="AP6">
        <v>1.37</v>
      </c>
      <c r="AQ6">
        <v>5.77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6.73</v>
      </c>
      <c r="AY6">
        <v>0</v>
      </c>
      <c r="AZ6">
        <v>0</v>
      </c>
      <c r="BA6">
        <v>48.06</v>
      </c>
      <c r="BB6">
        <v>0</v>
      </c>
      <c r="BC6">
        <v>0</v>
      </c>
      <c r="BD6">
        <v>8.17</v>
      </c>
      <c r="BE6">
        <v>158.47999999999999</v>
      </c>
      <c r="BF6">
        <v>0</v>
      </c>
      <c r="BG6">
        <v>25.49</v>
      </c>
      <c r="BH6">
        <v>192.24</v>
      </c>
    </row>
    <row r="7" spans="1:60">
      <c r="A7" t="s">
        <v>237</v>
      </c>
      <c r="B7" t="s">
        <v>280</v>
      </c>
      <c r="C7" t="s">
        <v>259</v>
      </c>
      <c r="G7" t="s">
        <v>49</v>
      </c>
      <c r="H7" s="73">
        <v>192.62</v>
      </c>
      <c r="I7" s="46">
        <v>0</v>
      </c>
      <c r="J7" s="46">
        <v>1.37</v>
      </c>
      <c r="K7" s="46">
        <v>108.13000000000001</v>
      </c>
      <c r="L7" s="46">
        <v>5.77</v>
      </c>
      <c r="M7" s="74">
        <v>0</v>
      </c>
      <c r="N7" s="73">
        <v>218.02999999999997</v>
      </c>
      <c r="O7" s="46">
        <v>75.489999999999995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9.61</v>
      </c>
      <c r="Z7">
        <v>0</v>
      </c>
      <c r="AA7">
        <v>0</v>
      </c>
      <c r="AB7">
        <v>0.38</v>
      </c>
      <c r="AC7">
        <v>0</v>
      </c>
      <c r="AD7">
        <v>5.77</v>
      </c>
      <c r="AE7">
        <v>0</v>
      </c>
      <c r="AF7">
        <v>0</v>
      </c>
      <c r="AG7">
        <v>0</v>
      </c>
      <c r="AH7">
        <v>0</v>
      </c>
      <c r="AI7">
        <v>11.53</v>
      </c>
      <c r="AJ7">
        <v>0</v>
      </c>
      <c r="AK7">
        <v>0</v>
      </c>
      <c r="AL7">
        <v>0</v>
      </c>
      <c r="AM7">
        <v>18.260000000000002</v>
      </c>
      <c r="AN7">
        <v>59.55</v>
      </c>
      <c r="AO7">
        <v>50</v>
      </c>
      <c r="AP7">
        <v>1.37</v>
      </c>
      <c r="AQ7">
        <v>5.77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6.73</v>
      </c>
      <c r="AY7">
        <v>0</v>
      </c>
      <c r="AZ7">
        <v>0</v>
      </c>
      <c r="BA7">
        <v>48.06</v>
      </c>
      <c r="BB7">
        <v>0</v>
      </c>
      <c r="BC7">
        <v>0</v>
      </c>
      <c r="BD7">
        <v>8.17</v>
      </c>
      <c r="BE7">
        <v>158.47999999999999</v>
      </c>
      <c r="BF7">
        <v>0</v>
      </c>
      <c r="BG7">
        <v>25.49</v>
      </c>
      <c r="BH7">
        <v>192.24</v>
      </c>
    </row>
    <row r="8" spans="1:60">
      <c r="A8" t="s">
        <v>238</v>
      </c>
      <c r="B8" t="s">
        <v>315</v>
      </c>
      <c r="C8" t="s">
        <v>231</v>
      </c>
      <c r="G8" t="s">
        <v>50</v>
      </c>
      <c r="H8" s="73">
        <v>192.62</v>
      </c>
      <c r="I8" s="46">
        <v>0</v>
      </c>
      <c r="J8" s="46">
        <v>1.37</v>
      </c>
      <c r="K8" s="46">
        <v>108.13000000000001</v>
      </c>
      <c r="L8" s="46">
        <v>5.77</v>
      </c>
      <c r="M8" s="74">
        <v>0</v>
      </c>
      <c r="N8" s="73">
        <v>218.02999999999997</v>
      </c>
      <c r="O8" s="46">
        <v>75.489999999999995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9.61</v>
      </c>
      <c r="Z8">
        <v>0</v>
      </c>
      <c r="AA8">
        <v>0</v>
      </c>
      <c r="AB8">
        <v>0.38</v>
      </c>
      <c r="AC8">
        <v>0</v>
      </c>
      <c r="AD8">
        <v>5.77</v>
      </c>
      <c r="AE8">
        <v>0</v>
      </c>
      <c r="AF8">
        <v>0</v>
      </c>
      <c r="AG8">
        <v>0</v>
      </c>
      <c r="AH8">
        <v>0</v>
      </c>
      <c r="AI8">
        <v>11.53</v>
      </c>
      <c r="AJ8">
        <v>0</v>
      </c>
      <c r="AK8">
        <v>0</v>
      </c>
      <c r="AL8">
        <v>0</v>
      </c>
      <c r="AM8">
        <v>18.260000000000002</v>
      </c>
      <c r="AN8">
        <v>59.55</v>
      </c>
      <c r="AO8">
        <v>50</v>
      </c>
      <c r="AP8">
        <v>1.37</v>
      </c>
      <c r="AQ8">
        <v>5.77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6.73</v>
      </c>
      <c r="AY8">
        <v>0</v>
      </c>
      <c r="AZ8">
        <v>0</v>
      </c>
      <c r="BA8">
        <v>48.06</v>
      </c>
      <c r="BB8">
        <v>0</v>
      </c>
      <c r="BC8">
        <v>0</v>
      </c>
      <c r="BD8">
        <v>8.17</v>
      </c>
      <c r="BE8">
        <v>158.47999999999999</v>
      </c>
      <c r="BF8">
        <v>0</v>
      </c>
      <c r="BG8">
        <v>25.49</v>
      </c>
      <c r="BH8">
        <v>192.24</v>
      </c>
    </row>
    <row r="9" spans="1:60">
      <c r="A9" t="s">
        <v>239</v>
      </c>
      <c r="B9" t="s">
        <v>335</v>
      </c>
      <c r="C9" t="s">
        <v>232</v>
      </c>
      <c r="G9" t="s">
        <v>51</v>
      </c>
      <c r="H9" s="73">
        <v>192.62</v>
      </c>
      <c r="I9" s="46">
        <v>0</v>
      </c>
      <c r="J9" s="46">
        <v>1.37</v>
      </c>
      <c r="K9" s="46">
        <v>108.13000000000001</v>
      </c>
      <c r="L9" s="46">
        <v>5.77</v>
      </c>
      <c r="M9" s="74">
        <v>0</v>
      </c>
      <c r="N9" s="73">
        <v>218.02999999999997</v>
      </c>
      <c r="O9" s="46">
        <v>75.489999999999995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9.61</v>
      </c>
      <c r="Z9">
        <v>0</v>
      </c>
      <c r="AA9">
        <v>0</v>
      </c>
      <c r="AB9">
        <v>0.38</v>
      </c>
      <c r="AC9">
        <v>0</v>
      </c>
      <c r="AD9">
        <v>5.77</v>
      </c>
      <c r="AE9">
        <v>0</v>
      </c>
      <c r="AF9">
        <v>0</v>
      </c>
      <c r="AG9">
        <v>0</v>
      </c>
      <c r="AH9">
        <v>0</v>
      </c>
      <c r="AI9">
        <v>11.53</v>
      </c>
      <c r="AJ9">
        <v>0</v>
      </c>
      <c r="AK9">
        <v>0</v>
      </c>
      <c r="AL9">
        <v>0</v>
      </c>
      <c r="AM9">
        <v>18.260000000000002</v>
      </c>
      <c r="AN9">
        <v>59.55</v>
      </c>
      <c r="AO9">
        <v>50</v>
      </c>
      <c r="AP9">
        <v>1.37</v>
      </c>
      <c r="AQ9">
        <v>5.77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6.73</v>
      </c>
      <c r="AY9">
        <v>0</v>
      </c>
      <c r="AZ9">
        <v>0</v>
      </c>
      <c r="BA9">
        <v>48.06</v>
      </c>
      <c r="BB9">
        <v>0</v>
      </c>
      <c r="BC9">
        <v>0</v>
      </c>
      <c r="BD9">
        <v>8.17</v>
      </c>
      <c r="BE9">
        <v>158.47999999999999</v>
      </c>
      <c r="BF9">
        <v>0</v>
      </c>
      <c r="BG9">
        <v>25.49</v>
      </c>
      <c r="BH9">
        <v>192.24</v>
      </c>
    </row>
    <row r="10" spans="1:60">
      <c r="A10" t="s">
        <v>260</v>
      </c>
      <c r="C10" t="s">
        <v>233</v>
      </c>
      <c r="G10" t="s">
        <v>52</v>
      </c>
      <c r="H10" s="73">
        <v>192.62</v>
      </c>
      <c r="I10" s="46">
        <v>0</v>
      </c>
      <c r="J10" s="46">
        <v>1.37</v>
      </c>
      <c r="K10" s="46">
        <v>108.13000000000001</v>
      </c>
      <c r="L10" s="46">
        <v>5.77</v>
      </c>
      <c r="M10" s="74">
        <v>0</v>
      </c>
      <c r="N10" s="73">
        <v>218.02999999999997</v>
      </c>
      <c r="O10" s="46">
        <v>75.489999999999995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9.61</v>
      </c>
      <c r="Z10">
        <v>0</v>
      </c>
      <c r="AA10">
        <v>0</v>
      </c>
      <c r="AB10">
        <v>0.38</v>
      </c>
      <c r="AC10">
        <v>0</v>
      </c>
      <c r="AD10">
        <v>5.77</v>
      </c>
      <c r="AE10">
        <v>0</v>
      </c>
      <c r="AF10">
        <v>0</v>
      </c>
      <c r="AG10">
        <v>0</v>
      </c>
      <c r="AH10">
        <v>0</v>
      </c>
      <c r="AI10">
        <v>11.53</v>
      </c>
      <c r="AJ10">
        <v>0</v>
      </c>
      <c r="AK10">
        <v>0</v>
      </c>
      <c r="AL10">
        <v>0</v>
      </c>
      <c r="AM10">
        <v>18.260000000000002</v>
      </c>
      <c r="AN10">
        <v>59.55</v>
      </c>
      <c r="AO10">
        <v>50</v>
      </c>
      <c r="AP10">
        <v>1.37</v>
      </c>
      <c r="AQ10">
        <v>5.77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6.73</v>
      </c>
      <c r="AY10">
        <v>0</v>
      </c>
      <c r="AZ10">
        <v>0</v>
      </c>
      <c r="BA10">
        <v>48.06</v>
      </c>
      <c r="BB10">
        <v>0</v>
      </c>
      <c r="BC10">
        <v>0</v>
      </c>
      <c r="BD10">
        <v>8.17</v>
      </c>
      <c r="BE10">
        <v>158.47999999999999</v>
      </c>
      <c r="BF10">
        <v>0</v>
      </c>
      <c r="BG10">
        <v>25.49</v>
      </c>
      <c r="BH10">
        <v>192.24</v>
      </c>
    </row>
    <row r="11" spans="1:60">
      <c r="A11" t="s">
        <v>240</v>
      </c>
      <c r="C11" t="s">
        <v>316</v>
      </c>
      <c r="G11" t="s">
        <v>53</v>
      </c>
      <c r="H11" s="73">
        <v>192.62</v>
      </c>
      <c r="I11" s="46">
        <v>0</v>
      </c>
      <c r="J11" s="46">
        <v>1.29</v>
      </c>
      <c r="K11" s="46">
        <v>108.13000000000001</v>
      </c>
      <c r="L11" s="46">
        <v>5.77</v>
      </c>
      <c r="M11" s="74">
        <v>0</v>
      </c>
      <c r="N11" s="73">
        <v>218.02999999999997</v>
      </c>
      <c r="O11" s="46">
        <v>75.489999999999995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9.61</v>
      </c>
      <c r="Z11">
        <v>0</v>
      </c>
      <c r="AA11">
        <v>0</v>
      </c>
      <c r="AB11">
        <v>0.38</v>
      </c>
      <c r="AC11">
        <v>0</v>
      </c>
      <c r="AD11">
        <v>5.77</v>
      </c>
      <c r="AE11">
        <v>0</v>
      </c>
      <c r="AF11">
        <v>0</v>
      </c>
      <c r="AG11">
        <v>0</v>
      </c>
      <c r="AH11">
        <v>0</v>
      </c>
      <c r="AI11">
        <v>11.53</v>
      </c>
      <c r="AJ11">
        <v>0</v>
      </c>
      <c r="AK11">
        <v>0</v>
      </c>
      <c r="AL11">
        <v>0</v>
      </c>
      <c r="AM11">
        <v>18.260000000000002</v>
      </c>
      <c r="AN11">
        <v>59.55</v>
      </c>
      <c r="AO11">
        <v>50</v>
      </c>
      <c r="AP11">
        <v>1.29</v>
      </c>
      <c r="AQ11">
        <v>5.77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6.73</v>
      </c>
      <c r="AY11">
        <v>0</v>
      </c>
      <c r="AZ11">
        <v>0</v>
      </c>
      <c r="BA11">
        <v>48.06</v>
      </c>
      <c r="BB11">
        <v>0</v>
      </c>
      <c r="BC11">
        <v>0</v>
      </c>
      <c r="BD11">
        <v>8.17</v>
      </c>
      <c r="BE11">
        <v>158.47999999999999</v>
      </c>
      <c r="BF11">
        <v>0</v>
      </c>
      <c r="BG11">
        <v>25.49</v>
      </c>
      <c r="BH11">
        <v>192.24</v>
      </c>
    </row>
    <row r="12" spans="1:60">
      <c r="A12" t="s">
        <v>241</v>
      </c>
      <c r="C12" t="s">
        <v>336</v>
      </c>
      <c r="G12" t="s">
        <v>54</v>
      </c>
      <c r="H12" s="73">
        <v>192.62</v>
      </c>
      <c r="I12" s="46">
        <v>0</v>
      </c>
      <c r="J12" s="46">
        <v>1.29</v>
      </c>
      <c r="K12" s="46">
        <v>108.13000000000001</v>
      </c>
      <c r="L12" s="46">
        <v>5.77</v>
      </c>
      <c r="M12" s="74">
        <v>0</v>
      </c>
      <c r="N12" s="73">
        <v>218.02999999999997</v>
      </c>
      <c r="O12" s="46">
        <v>75.489999999999995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9.61</v>
      </c>
      <c r="Z12">
        <v>0</v>
      </c>
      <c r="AA12">
        <v>0</v>
      </c>
      <c r="AB12">
        <v>0.38</v>
      </c>
      <c r="AC12">
        <v>0</v>
      </c>
      <c r="AD12">
        <v>5.77</v>
      </c>
      <c r="AE12">
        <v>0</v>
      </c>
      <c r="AF12">
        <v>0</v>
      </c>
      <c r="AG12">
        <v>0</v>
      </c>
      <c r="AH12">
        <v>0</v>
      </c>
      <c r="AI12">
        <v>11.53</v>
      </c>
      <c r="AJ12">
        <v>0</v>
      </c>
      <c r="AK12">
        <v>0</v>
      </c>
      <c r="AL12">
        <v>0</v>
      </c>
      <c r="AM12">
        <v>18.260000000000002</v>
      </c>
      <c r="AN12">
        <v>59.55</v>
      </c>
      <c r="AO12">
        <v>50</v>
      </c>
      <c r="AP12">
        <v>1.29</v>
      </c>
      <c r="AQ12">
        <v>5.77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6.73</v>
      </c>
      <c r="AY12">
        <v>0</v>
      </c>
      <c r="AZ12">
        <v>0</v>
      </c>
      <c r="BA12">
        <v>48.06</v>
      </c>
      <c r="BB12">
        <v>0</v>
      </c>
      <c r="BC12">
        <v>0</v>
      </c>
      <c r="BD12">
        <v>8.17</v>
      </c>
      <c r="BE12">
        <v>158.47999999999999</v>
      </c>
      <c r="BF12">
        <v>0</v>
      </c>
      <c r="BG12">
        <v>25.49</v>
      </c>
      <c r="BH12">
        <v>192.24</v>
      </c>
    </row>
    <row r="13" spans="1:60">
      <c r="A13" t="s">
        <v>242</v>
      </c>
      <c r="G13" t="s">
        <v>55</v>
      </c>
      <c r="H13" s="73">
        <v>192.62</v>
      </c>
      <c r="I13" s="46">
        <v>0</v>
      </c>
      <c r="J13" s="46">
        <v>1.29</v>
      </c>
      <c r="K13" s="46">
        <v>108.13000000000001</v>
      </c>
      <c r="L13" s="46">
        <v>5.77</v>
      </c>
      <c r="M13" s="74">
        <v>0</v>
      </c>
      <c r="N13" s="73">
        <v>218.02999999999997</v>
      </c>
      <c r="O13" s="46">
        <v>75.489999999999995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9.61</v>
      </c>
      <c r="Z13">
        <v>0</v>
      </c>
      <c r="AA13">
        <v>0</v>
      </c>
      <c r="AB13">
        <v>0.38</v>
      </c>
      <c r="AC13">
        <v>0</v>
      </c>
      <c r="AD13">
        <v>5.77</v>
      </c>
      <c r="AE13">
        <v>0</v>
      </c>
      <c r="AF13">
        <v>0</v>
      </c>
      <c r="AG13">
        <v>0</v>
      </c>
      <c r="AH13">
        <v>0</v>
      </c>
      <c r="AI13">
        <v>11.53</v>
      </c>
      <c r="AJ13">
        <v>0</v>
      </c>
      <c r="AK13">
        <v>0</v>
      </c>
      <c r="AL13">
        <v>0</v>
      </c>
      <c r="AM13">
        <v>18.260000000000002</v>
      </c>
      <c r="AN13">
        <v>59.55</v>
      </c>
      <c r="AO13">
        <v>50</v>
      </c>
      <c r="AP13">
        <v>1.29</v>
      </c>
      <c r="AQ13">
        <v>5.77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6.73</v>
      </c>
      <c r="AY13">
        <v>0</v>
      </c>
      <c r="AZ13">
        <v>0</v>
      </c>
      <c r="BA13">
        <v>48.06</v>
      </c>
      <c r="BB13">
        <v>0</v>
      </c>
      <c r="BC13">
        <v>0</v>
      </c>
      <c r="BD13">
        <v>8.17</v>
      </c>
      <c r="BE13">
        <v>158.47999999999999</v>
      </c>
      <c r="BF13">
        <v>0</v>
      </c>
      <c r="BG13">
        <v>25.49</v>
      </c>
      <c r="BH13">
        <v>192.24</v>
      </c>
    </row>
    <row r="14" spans="1:60">
      <c r="A14" t="s">
        <v>243</v>
      </c>
      <c r="G14" t="s">
        <v>56</v>
      </c>
      <c r="H14" s="73">
        <v>192.62</v>
      </c>
      <c r="I14" s="46">
        <v>0</v>
      </c>
      <c r="J14" s="46">
        <v>1.29</v>
      </c>
      <c r="K14" s="46">
        <v>108.13000000000001</v>
      </c>
      <c r="L14" s="46">
        <v>5.77</v>
      </c>
      <c r="M14" s="74">
        <v>0</v>
      </c>
      <c r="N14" s="73">
        <v>218.02999999999997</v>
      </c>
      <c r="O14" s="46">
        <v>75.489999999999995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9.61</v>
      </c>
      <c r="Z14">
        <v>0</v>
      </c>
      <c r="AA14">
        <v>0</v>
      </c>
      <c r="AB14">
        <v>0.38</v>
      </c>
      <c r="AC14">
        <v>0</v>
      </c>
      <c r="AD14">
        <v>5.77</v>
      </c>
      <c r="AE14">
        <v>0</v>
      </c>
      <c r="AF14">
        <v>0</v>
      </c>
      <c r="AG14">
        <v>0</v>
      </c>
      <c r="AH14">
        <v>0</v>
      </c>
      <c r="AI14">
        <v>11.53</v>
      </c>
      <c r="AJ14">
        <v>0</v>
      </c>
      <c r="AK14">
        <v>0</v>
      </c>
      <c r="AL14">
        <v>0</v>
      </c>
      <c r="AM14">
        <v>18.260000000000002</v>
      </c>
      <c r="AN14">
        <v>59.55</v>
      </c>
      <c r="AO14">
        <v>50</v>
      </c>
      <c r="AP14">
        <v>1.29</v>
      </c>
      <c r="AQ14">
        <v>5.77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6.73</v>
      </c>
      <c r="AY14">
        <v>0</v>
      </c>
      <c r="AZ14">
        <v>0</v>
      </c>
      <c r="BA14">
        <v>48.06</v>
      </c>
      <c r="BB14">
        <v>0</v>
      </c>
      <c r="BC14">
        <v>0</v>
      </c>
      <c r="BD14">
        <v>8.17</v>
      </c>
      <c r="BE14">
        <v>158.47999999999999</v>
      </c>
      <c r="BF14">
        <v>0</v>
      </c>
      <c r="BG14">
        <v>25.49</v>
      </c>
      <c r="BH14">
        <v>192.24</v>
      </c>
    </row>
    <row r="15" spans="1:60">
      <c r="A15" t="s">
        <v>244</v>
      </c>
      <c r="G15" t="s">
        <v>57</v>
      </c>
      <c r="H15" s="73">
        <v>192.62</v>
      </c>
      <c r="I15" s="46">
        <v>0</v>
      </c>
      <c r="J15" s="46">
        <v>1.29</v>
      </c>
      <c r="K15" s="46">
        <v>108.13000000000001</v>
      </c>
      <c r="L15" s="46">
        <v>5.77</v>
      </c>
      <c r="M15" s="74">
        <v>0</v>
      </c>
      <c r="N15" s="73">
        <v>218.02999999999997</v>
      </c>
      <c r="O15" s="46">
        <v>75.489999999999995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9.61</v>
      </c>
      <c r="Z15">
        <v>0</v>
      </c>
      <c r="AA15">
        <v>0</v>
      </c>
      <c r="AB15">
        <v>0.38</v>
      </c>
      <c r="AC15">
        <v>0</v>
      </c>
      <c r="AD15">
        <v>5.77</v>
      </c>
      <c r="AE15">
        <v>0</v>
      </c>
      <c r="AF15">
        <v>0</v>
      </c>
      <c r="AG15">
        <v>0</v>
      </c>
      <c r="AH15">
        <v>0</v>
      </c>
      <c r="AI15">
        <v>11.53</v>
      </c>
      <c r="AJ15">
        <v>0</v>
      </c>
      <c r="AK15">
        <v>0</v>
      </c>
      <c r="AL15">
        <v>0</v>
      </c>
      <c r="AM15">
        <v>18.260000000000002</v>
      </c>
      <c r="AN15">
        <v>59.55</v>
      </c>
      <c r="AO15">
        <v>50</v>
      </c>
      <c r="AP15">
        <v>1.29</v>
      </c>
      <c r="AQ15">
        <v>5.77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6.73</v>
      </c>
      <c r="AY15">
        <v>0</v>
      </c>
      <c r="AZ15">
        <v>0</v>
      </c>
      <c r="BA15">
        <v>48.06</v>
      </c>
      <c r="BB15">
        <v>0</v>
      </c>
      <c r="BC15">
        <v>0</v>
      </c>
      <c r="BD15">
        <v>8.17</v>
      </c>
      <c r="BE15">
        <v>158.47999999999999</v>
      </c>
      <c r="BF15">
        <v>0</v>
      </c>
      <c r="BG15">
        <v>25.49</v>
      </c>
      <c r="BH15">
        <v>192.24</v>
      </c>
    </row>
    <row r="16" spans="1:60">
      <c r="A16" t="s">
        <v>245</v>
      </c>
      <c r="G16" t="s">
        <v>58</v>
      </c>
      <c r="H16" s="73">
        <v>192.62</v>
      </c>
      <c r="I16" s="46">
        <v>0</v>
      </c>
      <c r="J16" s="46">
        <v>1.29</v>
      </c>
      <c r="K16" s="46">
        <v>108.13000000000001</v>
      </c>
      <c r="L16" s="46">
        <v>5.77</v>
      </c>
      <c r="M16" s="74">
        <v>0</v>
      </c>
      <c r="N16" s="73">
        <v>218.02999999999997</v>
      </c>
      <c r="O16" s="46">
        <v>75.489999999999995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9.61</v>
      </c>
      <c r="Z16">
        <v>0</v>
      </c>
      <c r="AA16">
        <v>0</v>
      </c>
      <c r="AB16">
        <v>0.38</v>
      </c>
      <c r="AC16">
        <v>0</v>
      </c>
      <c r="AD16">
        <v>5.77</v>
      </c>
      <c r="AE16">
        <v>0</v>
      </c>
      <c r="AF16">
        <v>0</v>
      </c>
      <c r="AG16">
        <v>0</v>
      </c>
      <c r="AH16">
        <v>0</v>
      </c>
      <c r="AI16">
        <v>11.53</v>
      </c>
      <c r="AJ16">
        <v>0</v>
      </c>
      <c r="AK16">
        <v>0</v>
      </c>
      <c r="AL16">
        <v>0</v>
      </c>
      <c r="AM16">
        <v>18.260000000000002</v>
      </c>
      <c r="AN16">
        <v>59.55</v>
      </c>
      <c r="AO16">
        <v>50</v>
      </c>
      <c r="AP16">
        <v>1.29</v>
      </c>
      <c r="AQ16">
        <v>5.77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6.73</v>
      </c>
      <c r="AY16">
        <v>0</v>
      </c>
      <c r="AZ16">
        <v>0</v>
      </c>
      <c r="BA16">
        <v>48.06</v>
      </c>
      <c r="BB16">
        <v>0</v>
      </c>
      <c r="BC16">
        <v>0</v>
      </c>
      <c r="BD16">
        <v>8.17</v>
      </c>
      <c r="BE16">
        <v>158.47999999999999</v>
      </c>
      <c r="BF16">
        <v>0</v>
      </c>
      <c r="BG16">
        <v>25.49</v>
      </c>
      <c r="BH16">
        <v>192.24</v>
      </c>
    </row>
    <row r="17" spans="1:60">
      <c r="A17" t="s">
        <v>246</v>
      </c>
      <c r="G17" t="s">
        <v>59</v>
      </c>
      <c r="H17" s="73">
        <v>192.62</v>
      </c>
      <c r="I17" s="46">
        <v>0</v>
      </c>
      <c r="J17" s="46">
        <v>1.29</v>
      </c>
      <c r="K17" s="46">
        <v>108.13000000000001</v>
      </c>
      <c r="L17" s="46">
        <v>5.77</v>
      </c>
      <c r="M17" s="74">
        <v>0</v>
      </c>
      <c r="N17" s="73">
        <v>218.02999999999997</v>
      </c>
      <c r="O17" s="46">
        <v>75.489999999999995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9.61</v>
      </c>
      <c r="Z17">
        <v>0</v>
      </c>
      <c r="AA17">
        <v>0</v>
      </c>
      <c r="AB17">
        <v>0.38</v>
      </c>
      <c r="AC17">
        <v>0</v>
      </c>
      <c r="AD17">
        <v>5.77</v>
      </c>
      <c r="AE17">
        <v>0</v>
      </c>
      <c r="AF17">
        <v>0</v>
      </c>
      <c r="AG17">
        <v>0</v>
      </c>
      <c r="AH17">
        <v>0</v>
      </c>
      <c r="AI17">
        <v>11.53</v>
      </c>
      <c r="AJ17">
        <v>0</v>
      </c>
      <c r="AK17">
        <v>0</v>
      </c>
      <c r="AL17">
        <v>0</v>
      </c>
      <c r="AM17">
        <v>18.260000000000002</v>
      </c>
      <c r="AN17">
        <v>59.55</v>
      </c>
      <c r="AO17">
        <v>50</v>
      </c>
      <c r="AP17">
        <v>1.29</v>
      </c>
      <c r="AQ17">
        <v>5.77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6.73</v>
      </c>
      <c r="AY17">
        <v>0</v>
      </c>
      <c r="AZ17">
        <v>0</v>
      </c>
      <c r="BA17">
        <v>48.06</v>
      </c>
      <c r="BB17">
        <v>0</v>
      </c>
      <c r="BC17">
        <v>0</v>
      </c>
      <c r="BD17">
        <v>8.17</v>
      </c>
      <c r="BE17">
        <v>158.47999999999999</v>
      </c>
      <c r="BF17">
        <v>0</v>
      </c>
      <c r="BG17">
        <v>25.49</v>
      </c>
      <c r="BH17">
        <v>192.24</v>
      </c>
    </row>
    <row r="18" spans="1:60">
      <c r="A18" t="s">
        <v>247</v>
      </c>
      <c r="G18" t="s">
        <v>60</v>
      </c>
      <c r="H18" s="73">
        <v>192.62</v>
      </c>
      <c r="I18" s="46">
        <v>0</v>
      </c>
      <c r="J18" s="46">
        <v>1.29</v>
      </c>
      <c r="K18" s="46">
        <v>108.13000000000001</v>
      </c>
      <c r="L18" s="46">
        <v>5.77</v>
      </c>
      <c r="M18" s="74">
        <v>0</v>
      </c>
      <c r="N18" s="73">
        <v>218.02999999999997</v>
      </c>
      <c r="O18" s="46">
        <v>75.489999999999995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9.61</v>
      </c>
      <c r="Z18">
        <v>0</v>
      </c>
      <c r="AA18">
        <v>0</v>
      </c>
      <c r="AB18">
        <v>0.38</v>
      </c>
      <c r="AC18">
        <v>0</v>
      </c>
      <c r="AD18">
        <v>5.77</v>
      </c>
      <c r="AE18">
        <v>0</v>
      </c>
      <c r="AF18">
        <v>0</v>
      </c>
      <c r="AG18">
        <v>0</v>
      </c>
      <c r="AH18">
        <v>0</v>
      </c>
      <c r="AI18">
        <v>11.53</v>
      </c>
      <c r="AJ18">
        <v>0</v>
      </c>
      <c r="AK18">
        <v>0</v>
      </c>
      <c r="AL18">
        <v>0</v>
      </c>
      <c r="AM18">
        <v>18.260000000000002</v>
      </c>
      <c r="AN18">
        <v>59.55</v>
      </c>
      <c r="AO18">
        <v>50</v>
      </c>
      <c r="AP18">
        <v>1.29</v>
      </c>
      <c r="AQ18">
        <v>5.77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6.73</v>
      </c>
      <c r="AY18">
        <v>0</v>
      </c>
      <c r="AZ18">
        <v>0</v>
      </c>
      <c r="BA18">
        <v>48.06</v>
      </c>
      <c r="BB18">
        <v>0</v>
      </c>
      <c r="BC18">
        <v>0</v>
      </c>
      <c r="BD18">
        <v>8.17</v>
      </c>
      <c r="BE18">
        <v>158.47999999999999</v>
      </c>
      <c r="BF18">
        <v>0</v>
      </c>
      <c r="BG18">
        <v>25.49</v>
      </c>
      <c r="BH18">
        <v>192.24</v>
      </c>
    </row>
    <row r="19" spans="1:60">
      <c r="A19" t="s">
        <v>261</v>
      </c>
      <c r="G19" t="s">
        <v>61</v>
      </c>
      <c r="H19" s="73">
        <v>192.62</v>
      </c>
      <c r="I19" s="46">
        <v>0</v>
      </c>
      <c r="J19" s="46">
        <v>1.37</v>
      </c>
      <c r="K19" s="46">
        <v>108.13000000000001</v>
      </c>
      <c r="L19" s="46">
        <v>5.77</v>
      </c>
      <c r="M19" s="74">
        <v>0</v>
      </c>
      <c r="N19" s="73">
        <v>218.02999999999997</v>
      </c>
      <c r="O19" s="46">
        <v>75.489999999999995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9.61</v>
      </c>
      <c r="Z19">
        <v>0</v>
      </c>
      <c r="AA19">
        <v>0</v>
      </c>
      <c r="AB19">
        <v>0.38</v>
      </c>
      <c r="AC19">
        <v>0</v>
      </c>
      <c r="AD19">
        <v>5.77</v>
      </c>
      <c r="AE19">
        <v>0</v>
      </c>
      <c r="AF19">
        <v>0</v>
      </c>
      <c r="AG19">
        <v>0</v>
      </c>
      <c r="AH19">
        <v>0</v>
      </c>
      <c r="AI19">
        <v>11.53</v>
      </c>
      <c r="AJ19">
        <v>0</v>
      </c>
      <c r="AK19">
        <v>0</v>
      </c>
      <c r="AL19">
        <v>0</v>
      </c>
      <c r="AM19">
        <v>18.260000000000002</v>
      </c>
      <c r="AN19">
        <v>59.55</v>
      </c>
      <c r="AO19">
        <v>50</v>
      </c>
      <c r="AP19">
        <v>1.37</v>
      </c>
      <c r="AQ19">
        <v>5.77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6.73</v>
      </c>
      <c r="AY19">
        <v>0</v>
      </c>
      <c r="AZ19">
        <v>0</v>
      </c>
      <c r="BA19">
        <v>48.06</v>
      </c>
      <c r="BB19">
        <v>0</v>
      </c>
      <c r="BC19">
        <v>0</v>
      </c>
      <c r="BD19">
        <v>8.17</v>
      </c>
      <c r="BE19">
        <v>158.47999999999999</v>
      </c>
      <c r="BF19">
        <v>0</v>
      </c>
      <c r="BG19">
        <v>25.49</v>
      </c>
      <c r="BH19">
        <v>192.24</v>
      </c>
    </row>
    <row r="20" spans="1:60">
      <c r="A20" t="s">
        <v>262</v>
      </c>
      <c r="G20" t="s">
        <v>62</v>
      </c>
      <c r="H20" s="73">
        <v>192.62</v>
      </c>
      <c r="I20" s="46">
        <v>0</v>
      </c>
      <c r="J20" s="46">
        <v>1.37</v>
      </c>
      <c r="K20" s="46">
        <v>108.13000000000001</v>
      </c>
      <c r="L20" s="46">
        <v>5.77</v>
      </c>
      <c r="M20" s="74">
        <v>0</v>
      </c>
      <c r="N20" s="73">
        <v>218.02999999999997</v>
      </c>
      <c r="O20" s="46">
        <v>75.489999999999995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9.61</v>
      </c>
      <c r="Z20">
        <v>0</v>
      </c>
      <c r="AA20">
        <v>0</v>
      </c>
      <c r="AB20">
        <v>0.38</v>
      </c>
      <c r="AC20">
        <v>0</v>
      </c>
      <c r="AD20">
        <v>5.77</v>
      </c>
      <c r="AE20">
        <v>0</v>
      </c>
      <c r="AF20">
        <v>0</v>
      </c>
      <c r="AG20">
        <v>0</v>
      </c>
      <c r="AH20">
        <v>0</v>
      </c>
      <c r="AI20">
        <v>11.53</v>
      </c>
      <c r="AJ20">
        <v>0</v>
      </c>
      <c r="AK20">
        <v>0</v>
      </c>
      <c r="AL20">
        <v>0</v>
      </c>
      <c r="AM20">
        <v>18.260000000000002</v>
      </c>
      <c r="AN20">
        <v>59.55</v>
      </c>
      <c r="AO20">
        <v>50</v>
      </c>
      <c r="AP20">
        <v>1.37</v>
      </c>
      <c r="AQ20">
        <v>5.77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6.73</v>
      </c>
      <c r="AY20">
        <v>0</v>
      </c>
      <c r="AZ20">
        <v>0</v>
      </c>
      <c r="BA20">
        <v>48.06</v>
      </c>
      <c r="BB20">
        <v>0</v>
      </c>
      <c r="BC20">
        <v>0</v>
      </c>
      <c r="BD20">
        <v>8.17</v>
      </c>
      <c r="BE20">
        <v>158.47999999999999</v>
      </c>
      <c r="BF20">
        <v>0</v>
      </c>
      <c r="BG20">
        <v>25.49</v>
      </c>
      <c r="BH20">
        <v>192.24</v>
      </c>
    </row>
    <row r="21" spans="1:60">
      <c r="A21" t="s">
        <v>248</v>
      </c>
      <c r="G21" t="s">
        <v>63</v>
      </c>
      <c r="H21" s="73">
        <v>192.62</v>
      </c>
      <c r="I21" s="46">
        <v>0</v>
      </c>
      <c r="J21" s="46">
        <v>1.37</v>
      </c>
      <c r="K21" s="46">
        <v>108.13000000000001</v>
      </c>
      <c r="L21" s="46">
        <v>5.77</v>
      </c>
      <c r="M21" s="74">
        <v>0</v>
      </c>
      <c r="N21" s="73">
        <v>218.02999999999997</v>
      </c>
      <c r="O21" s="46">
        <v>75.489999999999995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9.61</v>
      </c>
      <c r="Z21">
        <v>0</v>
      </c>
      <c r="AA21">
        <v>0</v>
      </c>
      <c r="AB21">
        <v>0.38</v>
      </c>
      <c r="AC21">
        <v>0</v>
      </c>
      <c r="AD21">
        <v>5.77</v>
      </c>
      <c r="AE21">
        <v>0</v>
      </c>
      <c r="AF21">
        <v>0</v>
      </c>
      <c r="AG21">
        <v>0</v>
      </c>
      <c r="AH21">
        <v>0</v>
      </c>
      <c r="AI21">
        <v>11.53</v>
      </c>
      <c r="AJ21">
        <v>0</v>
      </c>
      <c r="AK21">
        <v>0</v>
      </c>
      <c r="AL21">
        <v>0</v>
      </c>
      <c r="AM21">
        <v>18.260000000000002</v>
      </c>
      <c r="AN21">
        <v>59.55</v>
      </c>
      <c r="AO21">
        <v>50</v>
      </c>
      <c r="AP21">
        <v>1.37</v>
      </c>
      <c r="AQ21">
        <v>5.77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6.73</v>
      </c>
      <c r="AY21">
        <v>0</v>
      </c>
      <c r="AZ21">
        <v>0</v>
      </c>
      <c r="BA21">
        <v>48.06</v>
      </c>
      <c r="BB21">
        <v>0</v>
      </c>
      <c r="BC21">
        <v>0</v>
      </c>
      <c r="BD21">
        <v>8.17</v>
      </c>
      <c r="BE21">
        <v>158.47999999999999</v>
      </c>
      <c r="BF21">
        <v>0</v>
      </c>
      <c r="BG21">
        <v>25.49</v>
      </c>
      <c r="BH21">
        <v>192.24</v>
      </c>
    </row>
    <row r="22" spans="1:60">
      <c r="A22" t="s">
        <v>249</v>
      </c>
      <c r="G22" t="s">
        <v>64</v>
      </c>
      <c r="H22" s="73">
        <v>192.62</v>
      </c>
      <c r="I22" s="46">
        <v>0</v>
      </c>
      <c r="J22" s="46">
        <v>1.37</v>
      </c>
      <c r="K22" s="46">
        <v>108.13000000000001</v>
      </c>
      <c r="L22" s="46">
        <v>5.77</v>
      </c>
      <c r="M22" s="74">
        <v>0</v>
      </c>
      <c r="N22" s="73">
        <v>218.02999999999997</v>
      </c>
      <c r="O22" s="46">
        <v>75.489999999999995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9.61</v>
      </c>
      <c r="Z22">
        <v>0</v>
      </c>
      <c r="AA22">
        <v>0</v>
      </c>
      <c r="AB22">
        <v>0.38</v>
      </c>
      <c r="AC22">
        <v>0</v>
      </c>
      <c r="AD22">
        <v>5.77</v>
      </c>
      <c r="AE22">
        <v>0</v>
      </c>
      <c r="AF22">
        <v>0</v>
      </c>
      <c r="AG22">
        <v>0</v>
      </c>
      <c r="AH22">
        <v>0</v>
      </c>
      <c r="AI22">
        <v>11.53</v>
      </c>
      <c r="AJ22">
        <v>0</v>
      </c>
      <c r="AK22">
        <v>0</v>
      </c>
      <c r="AL22">
        <v>0</v>
      </c>
      <c r="AM22">
        <v>18.260000000000002</v>
      </c>
      <c r="AN22">
        <v>59.55</v>
      </c>
      <c r="AO22">
        <v>50</v>
      </c>
      <c r="AP22">
        <v>1.37</v>
      </c>
      <c r="AQ22">
        <v>5.77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6.73</v>
      </c>
      <c r="AY22">
        <v>0</v>
      </c>
      <c r="AZ22">
        <v>0</v>
      </c>
      <c r="BA22">
        <v>48.06</v>
      </c>
      <c r="BB22">
        <v>0</v>
      </c>
      <c r="BC22">
        <v>0</v>
      </c>
      <c r="BD22">
        <v>8.17</v>
      </c>
      <c r="BE22">
        <v>158.47999999999999</v>
      </c>
      <c r="BF22">
        <v>0</v>
      </c>
      <c r="BG22">
        <v>25.49</v>
      </c>
      <c r="BH22">
        <v>192.24</v>
      </c>
    </row>
    <row r="23" spans="1:60">
      <c r="A23" t="s">
        <v>250</v>
      </c>
      <c r="G23" t="s">
        <v>65</v>
      </c>
      <c r="H23" s="73">
        <v>192.67000000000002</v>
      </c>
      <c r="I23" s="46">
        <v>0</v>
      </c>
      <c r="J23" s="46">
        <v>1.37</v>
      </c>
      <c r="K23" s="46">
        <v>108.13000000000001</v>
      </c>
      <c r="L23" s="46">
        <v>5.77</v>
      </c>
      <c r="M23" s="74">
        <v>0</v>
      </c>
      <c r="N23" s="73">
        <v>218.02999999999997</v>
      </c>
      <c r="O23" s="46">
        <v>75.489999999999995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9.61</v>
      </c>
      <c r="Z23">
        <v>0</v>
      </c>
      <c r="AA23">
        <v>0</v>
      </c>
      <c r="AB23">
        <v>0.43</v>
      </c>
      <c r="AC23">
        <v>0</v>
      </c>
      <c r="AD23">
        <v>5.77</v>
      </c>
      <c r="AE23">
        <v>0</v>
      </c>
      <c r="AF23">
        <v>0</v>
      </c>
      <c r="AG23">
        <v>0</v>
      </c>
      <c r="AH23">
        <v>0</v>
      </c>
      <c r="AI23">
        <v>11.53</v>
      </c>
      <c r="AJ23">
        <v>0</v>
      </c>
      <c r="AK23">
        <v>0</v>
      </c>
      <c r="AL23">
        <v>0</v>
      </c>
      <c r="AM23">
        <v>18.260000000000002</v>
      </c>
      <c r="AN23">
        <v>59.55</v>
      </c>
      <c r="AO23">
        <v>50</v>
      </c>
      <c r="AP23">
        <v>1.37</v>
      </c>
      <c r="AQ23">
        <v>5.77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6.73</v>
      </c>
      <c r="AY23">
        <v>0</v>
      </c>
      <c r="AZ23">
        <v>0</v>
      </c>
      <c r="BA23">
        <v>48.06</v>
      </c>
      <c r="BB23">
        <v>0</v>
      </c>
      <c r="BC23">
        <v>0</v>
      </c>
      <c r="BD23">
        <v>8.17</v>
      </c>
      <c r="BE23">
        <v>158.47999999999999</v>
      </c>
      <c r="BF23">
        <v>0</v>
      </c>
      <c r="BG23">
        <v>25.49</v>
      </c>
      <c r="BH23">
        <v>192.24</v>
      </c>
    </row>
    <row r="24" spans="1:60">
      <c r="A24" t="s">
        <v>251</v>
      </c>
      <c r="G24" t="s">
        <v>66</v>
      </c>
      <c r="H24" s="73">
        <v>192.67000000000002</v>
      </c>
      <c r="I24" s="46">
        <v>0</v>
      </c>
      <c r="J24" s="46">
        <v>1.37</v>
      </c>
      <c r="K24" s="46">
        <v>108.13000000000001</v>
      </c>
      <c r="L24" s="46">
        <v>5.77</v>
      </c>
      <c r="M24" s="74">
        <v>0</v>
      </c>
      <c r="N24" s="73">
        <v>218.02999999999997</v>
      </c>
      <c r="O24" s="46">
        <v>75.489999999999995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9.61</v>
      </c>
      <c r="Z24">
        <v>0</v>
      </c>
      <c r="AA24">
        <v>0</v>
      </c>
      <c r="AB24">
        <v>0.43</v>
      </c>
      <c r="AC24">
        <v>0</v>
      </c>
      <c r="AD24">
        <v>5.77</v>
      </c>
      <c r="AE24">
        <v>0</v>
      </c>
      <c r="AF24">
        <v>0</v>
      </c>
      <c r="AG24">
        <v>0</v>
      </c>
      <c r="AH24">
        <v>0</v>
      </c>
      <c r="AI24">
        <v>11.53</v>
      </c>
      <c r="AJ24">
        <v>0</v>
      </c>
      <c r="AK24">
        <v>0</v>
      </c>
      <c r="AL24">
        <v>0</v>
      </c>
      <c r="AM24">
        <v>18.260000000000002</v>
      </c>
      <c r="AN24">
        <v>59.55</v>
      </c>
      <c r="AO24">
        <v>50</v>
      </c>
      <c r="AP24">
        <v>1.37</v>
      </c>
      <c r="AQ24">
        <v>5.77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6.73</v>
      </c>
      <c r="AY24">
        <v>0</v>
      </c>
      <c r="AZ24">
        <v>0</v>
      </c>
      <c r="BA24">
        <v>48.06</v>
      </c>
      <c r="BB24">
        <v>0</v>
      </c>
      <c r="BC24">
        <v>0</v>
      </c>
      <c r="BD24">
        <v>8.17</v>
      </c>
      <c r="BE24">
        <v>158.47999999999999</v>
      </c>
      <c r="BF24">
        <v>0</v>
      </c>
      <c r="BG24">
        <v>25.49</v>
      </c>
      <c r="BH24">
        <v>192.24</v>
      </c>
    </row>
    <row r="25" spans="1:60">
      <c r="A25" t="s">
        <v>252</v>
      </c>
      <c r="G25" t="s">
        <v>67</v>
      </c>
      <c r="H25" s="73">
        <v>192.67000000000002</v>
      </c>
      <c r="I25" s="46">
        <v>0</v>
      </c>
      <c r="J25" s="46">
        <v>1.37</v>
      </c>
      <c r="K25" s="46">
        <v>108.13000000000001</v>
      </c>
      <c r="L25" s="46">
        <v>5.77</v>
      </c>
      <c r="M25" s="74">
        <v>0</v>
      </c>
      <c r="N25" s="73">
        <v>218.02999999999997</v>
      </c>
      <c r="O25" s="46">
        <v>75.489999999999995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9.61</v>
      </c>
      <c r="Z25">
        <v>0</v>
      </c>
      <c r="AA25">
        <v>0</v>
      </c>
      <c r="AB25">
        <v>0.43</v>
      </c>
      <c r="AC25">
        <v>0</v>
      </c>
      <c r="AD25">
        <v>5.77</v>
      </c>
      <c r="AE25">
        <v>0</v>
      </c>
      <c r="AF25">
        <v>0</v>
      </c>
      <c r="AG25">
        <v>0</v>
      </c>
      <c r="AH25">
        <v>0</v>
      </c>
      <c r="AI25">
        <v>11.53</v>
      </c>
      <c r="AJ25">
        <v>0</v>
      </c>
      <c r="AK25">
        <v>0</v>
      </c>
      <c r="AL25">
        <v>0</v>
      </c>
      <c r="AM25">
        <v>18.260000000000002</v>
      </c>
      <c r="AN25">
        <v>59.55</v>
      </c>
      <c r="AO25">
        <v>50</v>
      </c>
      <c r="AP25">
        <v>1.37</v>
      </c>
      <c r="AQ25">
        <v>5.77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6.73</v>
      </c>
      <c r="AY25">
        <v>0</v>
      </c>
      <c r="AZ25">
        <v>0</v>
      </c>
      <c r="BA25">
        <v>48.06</v>
      </c>
      <c r="BB25">
        <v>0</v>
      </c>
      <c r="BC25">
        <v>0</v>
      </c>
      <c r="BD25">
        <v>8.17</v>
      </c>
      <c r="BE25">
        <v>158.47999999999999</v>
      </c>
      <c r="BF25">
        <v>0</v>
      </c>
      <c r="BG25">
        <v>25.49</v>
      </c>
      <c r="BH25">
        <v>192.24</v>
      </c>
    </row>
    <row r="26" spans="1:60">
      <c r="A26" t="s">
        <v>253</v>
      </c>
      <c r="G26" t="s">
        <v>68</v>
      </c>
      <c r="H26" s="73">
        <v>192.67000000000002</v>
      </c>
      <c r="I26" s="46">
        <v>0</v>
      </c>
      <c r="J26" s="46">
        <v>1.37</v>
      </c>
      <c r="K26" s="46">
        <v>108.13000000000001</v>
      </c>
      <c r="L26" s="46">
        <v>5.77</v>
      </c>
      <c r="M26" s="74">
        <v>0</v>
      </c>
      <c r="N26" s="73">
        <v>218.02999999999997</v>
      </c>
      <c r="O26" s="46">
        <v>75.489999999999995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9.61</v>
      </c>
      <c r="Z26">
        <v>0</v>
      </c>
      <c r="AA26">
        <v>0</v>
      </c>
      <c r="AB26">
        <v>0.43</v>
      </c>
      <c r="AC26">
        <v>0</v>
      </c>
      <c r="AD26">
        <v>5.77</v>
      </c>
      <c r="AE26">
        <v>0</v>
      </c>
      <c r="AF26">
        <v>0</v>
      </c>
      <c r="AG26">
        <v>0</v>
      </c>
      <c r="AH26">
        <v>0</v>
      </c>
      <c r="AI26">
        <v>11.53</v>
      </c>
      <c r="AJ26">
        <v>0</v>
      </c>
      <c r="AK26">
        <v>0</v>
      </c>
      <c r="AL26">
        <v>0</v>
      </c>
      <c r="AM26">
        <v>18.260000000000002</v>
      </c>
      <c r="AN26">
        <v>59.55</v>
      </c>
      <c r="AO26">
        <v>50</v>
      </c>
      <c r="AP26">
        <v>1.37</v>
      </c>
      <c r="AQ26">
        <v>5.77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6.73</v>
      </c>
      <c r="AY26">
        <v>0</v>
      </c>
      <c r="AZ26">
        <v>0</v>
      </c>
      <c r="BA26">
        <v>48.06</v>
      </c>
      <c r="BB26">
        <v>0</v>
      </c>
      <c r="BC26">
        <v>0</v>
      </c>
      <c r="BD26">
        <v>8.17</v>
      </c>
      <c r="BE26">
        <v>158.47999999999999</v>
      </c>
      <c r="BF26">
        <v>0</v>
      </c>
      <c r="BG26">
        <v>25.49</v>
      </c>
      <c r="BH26">
        <v>192.24</v>
      </c>
    </row>
    <row r="27" spans="1:60">
      <c r="A27" t="s">
        <v>254</v>
      </c>
      <c r="G27" t="s">
        <v>69</v>
      </c>
      <c r="H27" s="73">
        <v>539.61</v>
      </c>
      <c r="I27" s="46">
        <v>0</v>
      </c>
      <c r="J27" s="46">
        <v>1.29</v>
      </c>
      <c r="K27" s="46">
        <v>108.13000000000001</v>
      </c>
      <c r="L27" s="46">
        <v>5.77</v>
      </c>
      <c r="M27" s="74">
        <v>0</v>
      </c>
      <c r="N27" s="73">
        <v>239.13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9.61</v>
      </c>
      <c r="Z27">
        <v>0</v>
      </c>
      <c r="AA27">
        <v>0</v>
      </c>
      <c r="AB27">
        <v>0.38</v>
      </c>
      <c r="AC27">
        <v>0</v>
      </c>
      <c r="AD27">
        <v>5.77</v>
      </c>
      <c r="AE27">
        <v>158.47999999999999</v>
      </c>
      <c r="AF27">
        <v>0</v>
      </c>
      <c r="AG27">
        <v>0</v>
      </c>
      <c r="AH27">
        <v>0</v>
      </c>
      <c r="AI27">
        <v>11.53</v>
      </c>
      <c r="AJ27">
        <v>0</v>
      </c>
      <c r="AK27">
        <v>0</v>
      </c>
      <c r="AL27">
        <v>100</v>
      </c>
      <c r="AM27">
        <v>18.260000000000002</v>
      </c>
      <c r="AN27">
        <v>0</v>
      </c>
      <c r="AO27">
        <v>50</v>
      </c>
      <c r="AP27">
        <v>1.29</v>
      </c>
      <c r="AQ27">
        <v>5.77</v>
      </c>
      <c r="AR27">
        <v>176.86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6.73</v>
      </c>
      <c r="AY27">
        <v>0</v>
      </c>
      <c r="AZ27">
        <v>0</v>
      </c>
      <c r="BA27">
        <v>48.06</v>
      </c>
      <c r="BB27">
        <v>0</v>
      </c>
      <c r="BC27">
        <v>0</v>
      </c>
      <c r="BD27">
        <v>8.17</v>
      </c>
      <c r="BE27">
        <v>80.650000000000006</v>
      </c>
      <c r="BF27">
        <v>170.13</v>
      </c>
      <c r="BG27">
        <v>0</v>
      </c>
      <c r="BH27">
        <v>192.24</v>
      </c>
    </row>
    <row r="28" spans="1:60">
      <c r="A28" t="s">
        <v>255</v>
      </c>
      <c r="G28" t="s">
        <v>70</v>
      </c>
      <c r="H28" s="73">
        <v>539.61</v>
      </c>
      <c r="I28" s="46">
        <v>0</v>
      </c>
      <c r="J28" s="46">
        <v>1.29</v>
      </c>
      <c r="K28" s="46">
        <v>108.13000000000001</v>
      </c>
      <c r="L28" s="46">
        <v>5.77</v>
      </c>
      <c r="M28" s="74">
        <v>0</v>
      </c>
      <c r="N28" s="73">
        <v>239.13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9.61</v>
      </c>
      <c r="Z28">
        <v>0</v>
      </c>
      <c r="AA28">
        <v>0</v>
      </c>
      <c r="AB28">
        <v>0.38</v>
      </c>
      <c r="AC28">
        <v>0</v>
      </c>
      <c r="AD28">
        <v>5.77</v>
      </c>
      <c r="AE28">
        <v>158.47999999999999</v>
      </c>
      <c r="AF28">
        <v>0</v>
      </c>
      <c r="AG28">
        <v>0</v>
      </c>
      <c r="AH28">
        <v>0</v>
      </c>
      <c r="AI28">
        <v>11.53</v>
      </c>
      <c r="AJ28">
        <v>0</v>
      </c>
      <c r="AK28">
        <v>0</v>
      </c>
      <c r="AL28">
        <v>100</v>
      </c>
      <c r="AM28">
        <v>18.260000000000002</v>
      </c>
      <c r="AN28">
        <v>0</v>
      </c>
      <c r="AO28">
        <v>50</v>
      </c>
      <c r="AP28">
        <v>1.29</v>
      </c>
      <c r="AQ28">
        <v>5.77</v>
      </c>
      <c r="AR28">
        <v>176.86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6.73</v>
      </c>
      <c r="AY28">
        <v>0</v>
      </c>
      <c r="AZ28">
        <v>0</v>
      </c>
      <c r="BA28">
        <v>48.06</v>
      </c>
      <c r="BB28">
        <v>0</v>
      </c>
      <c r="BC28">
        <v>0</v>
      </c>
      <c r="BD28">
        <v>8.17</v>
      </c>
      <c r="BE28">
        <v>80.650000000000006</v>
      </c>
      <c r="BF28">
        <v>170.13</v>
      </c>
      <c r="BG28">
        <v>0</v>
      </c>
      <c r="BH28">
        <v>192.24</v>
      </c>
    </row>
    <row r="29" spans="1:60">
      <c r="A29" t="s">
        <v>263</v>
      </c>
      <c r="G29" t="s">
        <v>71</v>
      </c>
      <c r="H29" s="73">
        <v>539.61</v>
      </c>
      <c r="I29" s="46">
        <v>0</v>
      </c>
      <c r="J29" s="46">
        <v>1.29</v>
      </c>
      <c r="K29" s="46">
        <v>108.13000000000001</v>
      </c>
      <c r="L29" s="46">
        <v>5.77</v>
      </c>
      <c r="M29" s="74">
        <v>0</v>
      </c>
      <c r="N29" s="73">
        <v>239.13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9.61</v>
      </c>
      <c r="Z29">
        <v>0</v>
      </c>
      <c r="AA29">
        <v>0</v>
      </c>
      <c r="AB29">
        <v>0.38</v>
      </c>
      <c r="AC29">
        <v>0</v>
      </c>
      <c r="AD29">
        <v>5.77</v>
      </c>
      <c r="AE29">
        <v>158.47999999999999</v>
      </c>
      <c r="AF29">
        <v>0</v>
      </c>
      <c r="AG29">
        <v>0</v>
      </c>
      <c r="AH29">
        <v>0</v>
      </c>
      <c r="AI29">
        <v>11.53</v>
      </c>
      <c r="AJ29">
        <v>0</v>
      </c>
      <c r="AK29">
        <v>0</v>
      </c>
      <c r="AL29">
        <v>100</v>
      </c>
      <c r="AM29">
        <v>18.260000000000002</v>
      </c>
      <c r="AN29">
        <v>0</v>
      </c>
      <c r="AO29">
        <v>50</v>
      </c>
      <c r="AP29">
        <v>1.29</v>
      </c>
      <c r="AQ29">
        <v>5.77</v>
      </c>
      <c r="AR29">
        <v>176.86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6.73</v>
      </c>
      <c r="AY29">
        <v>0</v>
      </c>
      <c r="AZ29">
        <v>0</v>
      </c>
      <c r="BA29">
        <v>48.06</v>
      </c>
      <c r="BB29">
        <v>0</v>
      </c>
      <c r="BC29">
        <v>0</v>
      </c>
      <c r="BD29">
        <v>8.17</v>
      </c>
      <c r="BE29">
        <v>80.650000000000006</v>
      </c>
      <c r="BF29">
        <v>170.13</v>
      </c>
      <c r="BG29">
        <v>0</v>
      </c>
      <c r="BH29">
        <v>192.24</v>
      </c>
    </row>
    <row r="30" spans="1:60">
      <c r="A30" t="s">
        <v>264</v>
      </c>
      <c r="G30" t="s">
        <v>72</v>
      </c>
      <c r="H30" s="73">
        <v>539.61</v>
      </c>
      <c r="I30" s="46">
        <v>0</v>
      </c>
      <c r="J30" s="46">
        <v>1.29</v>
      </c>
      <c r="K30" s="46">
        <v>108.13000000000001</v>
      </c>
      <c r="L30" s="46">
        <v>5.77</v>
      </c>
      <c r="M30" s="74">
        <v>0</v>
      </c>
      <c r="N30" s="73">
        <v>239.13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9.61</v>
      </c>
      <c r="Z30">
        <v>0</v>
      </c>
      <c r="AA30">
        <v>0</v>
      </c>
      <c r="AB30">
        <v>0.38</v>
      </c>
      <c r="AC30">
        <v>0</v>
      </c>
      <c r="AD30">
        <v>5.77</v>
      </c>
      <c r="AE30">
        <v>158.47999999999999</v>
      </c>
      <c r="AF30">
        <v>0</v>
      </c>
      <c r="AG30">
        <v>0</v>
      </c>
      <c r="AH30">
        <v>0</v>
      </c>
      <c r="AI30">
        <v>11.53</v>
      </c>
      <c r="AJ30">
        <v>0</v>
      </c>
      <c r="AK30">
        <v>0</v>
      </c>
      <c r="AL30">
        <v>100</v>
      </c>
      <c r="AM30">
        <v>18.260000000000002</v>
      </c>
      <c r="AN30">
        <v>0</v>
      </c>
      <c r="AO30">
        <v>50</v>
      </c>
      <c r="AP30">
        <v>1.29</v>
      </c>
      <c r="AQ30">
        <v>5.77</v>
      </c>
      <c r="AR30">
        <v>176.86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6.73</v>
      </c>
      <c r="AY30">
        <v>0</v>
      </c>
      <c r="AZ30">
        <v>0</v>
      </c>
      <c r="BA30">
        <v>48.06</v>
      </c>
      <c r="BB30">
        <v>0</v>
      </c>
      <c r="BC30">
        <v>0</v>
      </c>
      <c r="BD30">
        <v>8.17</v>
      </c>
      <c r="BE30">
        <v>80.650000000000006</v>
      </c>
      <c r="BF30">
        <v>170.13</v>
      </c>
      <c r="BG30">
        <v>0</v>
      </c>
      <c r="BH30">
        <v>192.24</v>
      </c>
    </row>
    <row r="31" spans="1:60">
      <c r="A31" t="s">
        <v>274</v>
      </c>
      <c r="G31" t="s">
        <v>73</v>
      </c>
      <c r="H31" s="73">
        <v>831.97</v>
      </c>
      <c r="I31" s="46">
        <v>0</v>
      </c>
      <c r="J31" s="46">
        <v>97.410000000000011</v>
      </c>
      <c r="K31" s="46">
        <v>108.13000000000001</v>
      </c>
      <c r="L31" s="46">
        <v>5.77</v>
      </c>
      <c r="M31" s="74">
        <v>0</v>
      </c>
      <c r="N31" s="73">
        <v>239.13</v>
      </c>
      <c r="O31" s="46">
        <v>150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96.12</v>
      </c>
      <c r="Y31">
        <v>9.61</v>
      </c>
      <c r="Z31">
        <v>0</v>
      </c>
      <c r="AA31">
        <v>0</v>
      </c>
      <c r="AB31">
        <v>0.53</v>
      </c>
      <c r="AC31">
        <v>0</v>
      </c>
      <c r="AD31">
        <v>5.77</v>
      </c>
      <c r="AE31">
        <v>158.47999999999999</v>
      </c>
      <c r="AF31">
        <v>0</v>
      </c>
      <c r="AG31">
        <v>0</v>
      </c>
      <c r="AH31">
        <v>0</v>
      </c>
      <c r="AI31">
        <v>11.53</v>
      </c>
      <c r="AJ31">
        <v>102.85</v>
      </c>
      <c r="AK31">
        <v>0</v>
      </c>
      <c r="AL31">
        <v>100</v>
      </c>
      <c r="AM31">
        <v>18.260000000000002</v>
      </c>
      <c r="AN31">
        <v>0</v>
      </c>
      <c r="AO31">
        <v>50</v>
      </c>
      <c r="AP31">
        <v>1.29</v>
      </c>
      <c r="AQ31">
        <v>5.77</v>
      </c>
      <c r="AR31">
        <v>176.86</v>
      </c>
      <c r="AS31">
        <v>0</v>
      </c>
      <c r="AT31">
        <v>57.67</v>
      </c>
      <c r="AU31">
        <v>100.93</v>
      </c>
      <c r="AV31">
        <v>0</v>
      </c>
      <c r="AW31">
        <v>30.76</v>
      </c>
      <c r="AX31">
        <v>6.73</v>
      </c>
      <c r="AY31">
        <v>0</v>
      </c>
      <c r="AZ31">
        <v>0</v>
      </c>
      <c r="BA31">
        <v>48.06</v>
      </c>
      <c r="BB31">
        <v>0</v>
      </c>
      <c r="BC31">
        <v>0</v>
      </c>
      <c r="BD31">
        <v>8.17</v>
      </c>
      <c r="BE31">
        <v>80.650000000000006</v>
      </c>
      <c r="BF31">
        <v>170.13</v>
      </c>
      <c r="BG31">
        <v>0</v>
      </c>
      <c r="BH31">
        <v>192.24</v>
      </c>
    </row>
    <row r="32" spans="1:60">
      <c r="A32" t="s">
        <v>275</v>
      </c>
      <c r="G32" t="s">
        <v>74</v>
      </c>
      <c r="H32" s="73">
        <v>830.05</v>
      </c>
      <c r="I32" s="46">
        <v>0</v>
      </c>
      <c r="J32" s="46">
        <v>97.410000000000011</v>
      </c>
      <c r="K32" s="46">
        <v>108.13000000000001</v>
      </c>
      <c r="L32" s="46">
        <v>5.97</v>
      </c>
      <c r="M32" s="74">
        <v>0</v>
      </c>
      <c r="N32" s="73">
        <v>239.13</v>
      </c>
      <c r="O32" s="46">
        <v>150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96.12</v>
      </c>
      <c r="Y32">
        <v>9.61</v>
      </c>
      <c r="Z32">
        <v>0</v>
      </c>
      <c r="AA32">
        <v>0.2</v>
      </c>
      <c r="AB32">
        <v>0.53</v>
      </c>
      <c r="AC32">
        <v>0</v>
      </c>
      <c r="AD32">
        <v>5.77</v>
      </c>
      <c r="AE32">
        <v>158.47999999999999</v>
      </c>
      <c r="AF32">
        <v>0</v>
      </c>
      <c r="AG32">
        <v>0</v>
      </c>
      <c r="AH32">
        <v>0</v>
      </c>
      <c r="AI32">
        <v>11.53</v>
      </c>
      <c r="AJ32">
        <v>102.85</v>
      </c>
      <c r="AK32">
        <v>0</v>
      </c>
      <c r="AL32">
        <v>100</v>
      </c>
      <c r="AM32">
        <v>18.260000000000002</v>
      </c>
      <c r="AN32">
        <v>0</v>
      </c>
      <c r="AO32">
        <v>50</v>
      </c>
      <c r="AP32">
        <v>1.29</v>
      </c>
      <c r="AQ32">
        <v>5.77</v>
      </c>
      <c r="AR32">
        <v>176.86</v>
      </c>
      <c r="AS32">
        <v>0</v>
      </c>
      <c r="AT32">
        <v>57.67</v>
      </c>
      <c r="AU32">
        <v>100.93</v>
      </c>
      <c r="AV32">
        <v>0</v>
      </c>
      <c r="AW32">
        <v>28.84</v>
      </c>
      <c r="AX32">
        <v>6.73</v>
      </c>
      <c r="AY32">
        <v>0</v>
      </c>
      <c r="AZ32">
        <v>0</v>
      </c>
      <c r="BA32">
        <v>48.06</v>
      </c>
      <c r="BB32">
        <v>0</v>
      </c>
      <c r="BC32">
        <v>0</v>
      </c>
      <c r="BD32">
        <v>8.17</v>
      </c>
      <c r="BE32">
        <v>80.650000000000006</v>
      </c>
      <c r="BF32">
        <v>170.13</v>
      </c>
      <c r="BG32">
        <v>0</v>
      </c>
      <c r="BH32">
        <v>192.24</v>
      </c>
    </row>
    <row r="33" spans="1:60">
      <c r="A33" t="s">
        <v>276</v>
      </c>
      <c r="G33" t="s">
        <v>75</v>
      </c>
      <c r="H33" s="73">
        <v>877.15</v>
      </c>
      <c r="I33" s="46">
        <v>0</v>
      </c>
      <c r="J33" s="46">
        <v>145.47</v>
      </c>
      <c r="K33" s="46">
        <v>108.13000000000001</v>
      </c>
      <c r="L33" s="46">
        <v>6.31</v>
      </c>
      <c r="M33" s="74">
        <v>0</v>
      </c>
      <c r="N33" s="73">
        <v>239.13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96.12</v>
      </c>
      <c r="Y33">
        <v>9.61</v>
      </c>
      <c r="Z33">
        <v>0</v>
      </c>
      <c r="AA33">
        <v>0.54</v>
      </c>
      <c r="AB33">
        <v>0.53</v>
      </c>
      <c r="AC33">
        <v>0</v>
      </c>
      <c r="AD33">
        <v>5.77</v>
      </c>
      <c r="AE33">
        <v>158.47999999999999</v>
      </c>
      <c r="AF33">
        <v>0</v>
      </c>
      <c r="AG33">
        <v>0</v>
      </c>
      <c r="AH33">
        <v>0</v>
      </c>
      <c r="AI33">
        <v>11.53</v>
      </c>
      <c r="AJ33">
        <v>102.85</v>
      </c>
      <c r="AK33">
        <v>48.06</v>
      </c>
      <c r="AL33">
        <v>100</v>
      </c>
      <c r="AM33">
        <v>18.260000000000002</v>
      </c>
      <c r="AN33">
        <v>0</v>
      </c>
      <c r="AO33">
        <v>50</v>
      </c>
      <c r="AP33">
        <v>1.29</v>
      </c>
      <c r="AQ33">
        <v>5.77</v>
      </c>
      <c r="AR33">
        <v>176.86</v>
      </c>
      <c r="AS33">
        <v>0</v>
      </c>
      <c r="AT33">
        <v>57.67</v>
      </c>
      <c r="AU33">
        <v>100.93</v>
      </c>
      <c r="AV33">
        <v>38.450000000000003</v>
      </c>
      <c r="AW33">
        <v>37.49</v>
      </c>
      <c r="AX33">
        <v>6.73</v>
      </c>
      <c r="AY33">
        <v>0</v>
      </c>
      <c r="AZ33">
        <v>0</v>
      </c>
      <c r="BA33">
        <v>48.06</v>
      </c>
      <c r="BB33">
        <v>0</v>
      </c>
      <c r="BC33">
        <v>0</v>
      </c>
      <c r="BD33">
        <v>8.17</v>
      </c>
      <c r="BE33">
        <v>80.650000000000006</v>
      </c>
      <c r="BF33">
        <v>170.13</v>
      </c>
      <c r="BG33">
        <v>0</v>
      </c>
      <c r="BH33">
        <v>192.24</v>
      </c>
    </row>
    <row r="34" spans="1:60">
      <c r="A34" t="s">
        <v>277</v>
      </c>
      <c r="G34" t="s">
        <v>76</v>
      </c>
      <c r="H34" s="73">
        <v>872.34</v>
      </c>
      <c r="I34" s="46">
        <v>0</v>
      </c>
      <c r="J34" s="46">
        <v>145.47</v>
      </c>
      <c r="K34" s="46">
        <v>108.13000000000001</v>
      </c>
      <c r="L34" s="46">
        <v>6.64</v>
      </c>
      <c r="M34" s="74">
        <v>0</v>
      </c>
      <c r="N34" s="73">
        <v>239.13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96.12</v>
      </c>
      <c r="Y34">
        <v>9.61</v>
      </c>
      <c r="Z34">
        <v>0</v>
      </c>
      <c r="AA34">
        <v>0.87</v>
      </c>
      <c r="AB34">
        <v>0.53</v>
      </c>
      <c r="AC34">
        <v>0</v>
      </c>
      <c r="AD34">
        <v>5.77</v>
      </c>
      <c r="AE34">
        <v>158.47999999999999</v>
      </c>
      <c r="AF34">
        <v>0</v>
      </c>
      <c r="AG34">
        <v>0</v>
      </c>
      <c r="AH34">
        <v>0</v>
      </c>
      <c r="AI34">
        <v>11.53</v>
      </c>
      <c r="AJ34">
        <v>102.85</v>
      </c>
      <c r="AK34">
        <v>48.06</v>
      </c>
      <c r="AL34">
        <v>100</v>
      </c>
      <c r="AM34">
        <v>18.260000000000002</v>
      </c>
      <c r="AN34">
        <v>0</v>
      </c>
      <c r="AO34">
        <v>50</v>
      </c>
      <c r="AP34">
        <v>1.29</v>
      </c>
      <c r="AQ34">
        <v>5.77</v>
      </c>
      <c r="AR34">
        <v>176.86</v>
      </c>
      <c r="AS34">
        <v>0</v>
      </c>
      <c r="AT34">
        <v>57.67</v>
      </c>
      <c r="AU34">
        <v>100.93</v>
      </c>
      <c r="AV34">
        <v>38.450000000000003</v>
      </c>
      <c r="AW34">
        <v>32.68</v>
      </c>
      <c r="AX34">
        <v>6.73</v>
      </c>
      <c r="AY34">
        <v>0</v>
      </c>
      <c r="AZ34">
        <v>0</v>
      </c>
      <c r="BA34">
        <v>48.06</v>
      </c>
      <c r="BB34">
        <v>0</v>
      </c>
      <c r="BC34">
        <v>0</v>
      </c>
      <c r="BD34">
        <v>8.17</v>
      </c>
      <c r="BE34">
        <v>80.650000000000006</v>
      </c>
      <c r="BF34">
        <v>170.13</v>
      </c>
      <c r="BG34">
        <v>0</v>
      </c>
      <c r="BH34">
        <v>192.24</v>
      </c>
    </row>
    <row r="35" spans="1:60">
      <c r="A35" t="s">
        <v>279</v>
      </c>
      <c r="G35" t="s">
        <v>77</v>
      </c>
      <c r="H35" s="73">
        <v>974.57</v>
      </c>
      <c r="I35" s="46">
        <v>134.57</v>
      </c>
      <c r="J35" s="46">
        <v>196.49</v>
      </c>
      <c r="K35" s="46">
        <v>108.13000000000001</v>
      </c>
      <c r="L35" s="46">
        <v>6.8699999999999992</v>
      </c>
      <c r="M35" s="74">
        <v>0</v>
      </c>
      <c r="N35" s="73">
        <v>239.13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147.06</v>
      </c>
      <c r="Y35">
        <v>9.61</v>
      </c>
      <c r="Z35">
        <v>0</v>
      </c>
      <c r="AA35">
        <v>1.1000000000000001</v>
      </c>
      <c r="AB35">
        <v>0.87</v>
      </c>
      <c r="AC35">
        <v>0</v>
      </c>
      <c r="AD35">
        <v>5.77</v>
      </c>
      <c r="AE35">
        <v>158.47999999999999</v>
      </c>
      <c r="AF35">
        <v>0</v>
      </c>
      <c r="AG35">
        <v>0</v>
      </c>
      <c r="AH35">
        <v>0</v>
      </c>
      <c r="AI35">
        <v>11.53</v>
      </c>
      <c r="AJ35">
        <v>102.85</v>
      </c>
      <c r="AK35">
        <v>48.06</v>
      </c>
      <c r="AL35">
        <v>50</v>
      </c>
      <c r="AM35">
        <v>18.260000000000002</v>
      </c>
      <c r="AN35">
        <v>0</v>
      </c>
      <c r="AO35">
        <v>50</v>
      </c>
      <c r="AP35">
        <v>1.37</v>
      </c>
      <c r="AQ35">
        <v>5.77</v>
      </c>
      <c r="AR35">
        <v>176.86</v>
      </c>
      <c r="AS35">
        <v>62.48</v>
      </c>
      <c r="AT35">
        <v>57.67</v>
      </c>
      <c r="AU35">
        <v>100.93</v>
      </c>
      <c r="AV35">
        <v>134.57</v>
      </c>
      <c r="AW35">
        <v>38.450000000000003</v>
      </c>
      <c r="AX35">
        <v>6.73</v>
      </c>
      <c r="AY35">
        <v>72.09</v>
      </c>
      <c r="AZ35">
        <v>0</v>
      </c>
      <c r="BA35">
        <v>48.06</v>
      </c>
      <c r="BB35">
        <v>0</v>
      </c>
      <c r="BC35">
        <v>0</v>
      </c>
      <c r="BD35">
        <v>8.17</v>
      </c>
      <c r="BE35">
        <v>80.650000000000006</v>
      </c>
      <c r="BF35">
        <v>170.13</v>
      </c>
      <c r="BG35">
        <v>0</v>
      </c>
      <c r="BH35">
        <v>192.24</v>
      </c>
    </row>
    <row r="36" spans="1:60">
      <c r="A36" t="s">
        <v>309</v>
      </c>
      <c r="G36" t="s">
        <v>78</v>
      </c>
      <c r="H36" s="73">
        <v>978.41</v>
      </c>
      <c r="I36" s="46">
        <v>158.60000000000002</v>
      </c>
      <c r="J36" s="46">
        <v>196.49</v>
      </c>
      <c r="K36" s="46">
        <v>108.13000000000001</v>
      </c>
      <c r="L36" s="46">
        <v>7.2899999999999991</v>
      </c>
      <c r="M36" s="74">
        <v>0</v>
      </c>
      <c r="N36" s="73">
        <v>239.13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147.06</v>
      </c>
      <c r="Y36">
        <v>9.61</v>
      </c>
      <c r="Z36">
        <v>0</v>
      </c>
      <c r="AA36">
        <v>1.52</v>
      </c>
      <c r="AB36">
        <v>0.87</v>
      </c>
      <c r="AC36">
        <v>0</v>
      </c>
      <c r="AD36">
        <v>5.77</v>
      </c>
      <c r="AE36">
        <v>158.47999999999999</v>
      </c>
      <c r="AF36">
        <v>0</v>
      </c>
      <c r="AG36">
        <v>0</v>
      </c>
      <c r="AH36">
        <v>0</v>
      </c>
      <c r="AI36">
        <v>11.53</v>
      </c>
      <c r="AJ36">
        <v>102.85</v>
      </c>
      <c r="AK36">
        <v>48.06</v>
      </c>
      <c r="AL36">
        <v>50</v>
      </c>
      <c r="AM36">
        <v>18.260000000000002</v>
      </c>
      <c r="AN36">
        <v>0</v>
      </c>
      <c r="AO36">
        <v>50</v>
      </c>
      <c r="AP36">
        <v>1.37</v>
      </c>
      <c r="AQ36">
        <v>5.77</v>
      </c>
      <c r="AR36">
        <v>176.86</v>
      </c>
      <c r="AS36">
        <v>86.51</v>
      </c>
      <c r="AT36">
        <v>57.67</v>
      </c>
      <c r="AU36">
        <v>100.93</v>
      </c>
      <c r="AV36">
        <v>134.57</v>
      </c>
      <c r="AW36">
        <v>42.29</v>
      </c>
      <c r="AX36">
        <v>6.73</v>
      </c>
      <c r="AY36">
        <v>72.09</v>
      </c>
      <c r="AZ36">
        <v>0</v>
      </c>
      <c r="BA36">
        <v>48.06</v>
      </c>
      <c r="BB36">
        <v>0</v>
      </c>
      <c r="BC36">
        <v>0</v>
      </c>
      <c r="BD36">
        <v>8.17</v>
      </c>
      <c r="BE36">
        <v>80.650000000000006</v>
      </c>
      <c r="BF36">
        <v>170.13</v>
      </c>
      <c r="BG36">
        <v>0</v>
      </c>
      <c r="BH36">
        <v>192.24</v>
      </c>
    </row>
    <row r="37" spans="1:60">
      <c r="A37" t="s">
        <v>310</v>
      </c>
      <c r="G37" t="s">
        <v>79</v>
      </c>
      <c r="H37" s="73">
        <v>1004.37</v>
      </c>
      <c r="I37" s="46">
        <v>168.21</v>
      </c>
      <c r="J37" s="46">
        <v>196.49</v>
      </c>
      <c r="K37" s="46">
        <v>108.13000000000001</v>
      </c>
      <c r="L37" s="46">
        <v>7.7799999999999994</v>
      </c>
      <c r="M37" s="74">
        <v>0</v>
      </c>
      <c r="N37" s="73">
        <v>239.13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147.06</v>
      </c>
      <c r="Y37">
        <v>9.61</v>
      </c>
      <c r="Z37">
        <v>0</v>
      </c>
      <c r="AA37">
        <v>2.0099999999999998</v>
      </c>
      <c r="AB37">
        <v>0.87</v>
      </c>
      <c r="AC37">
        <v>0</v>
      </c>
      <c r="AD37">
        <v>5.77</v>
      </c>
      <c r="AE37">
        <v>158.47999999999999</v>
      </c>
      <c r="AF37">
        <v>0</v>
      </c>
      <c r="AG37">
        <v>0</v>
      </c>
      <c r="AH37">
        <v>0</v>
      </c>
      <c r="AI37">
        <v>11.53</v>
      </c>
      <c r="AJ37">
        <v>102.85</v>
      </c>
      <c r="AK37">
        <v>48.06</v>
      </c>
      <c r="AL37">
        <v>50</v>
      </c>
      <c r="AM37">
        <v>18.260000000000002</v>
      </c>
      <c r="AN37">
        <v>0</v>
      </c>
      <c r="AO37">
        <v>50</v>
      </c>
      <c r="AP37">
        <v>1.37</v>
      </c>
      <c r="AQ37">
        <v>5.77</v>
      </c>
      <c r="AR37">
        <v>176.86</v>
      </c>
      <c r="AS37">
        <v>96.12</v>
      </c>
      <c r="AT37">
        <v>57.67</v>
      </c>
      <c r="AU37">
        <v>100.93</v>
      </c>
      <c r="AV37">
        <v>134.57</v>
      </c>
      <c r="AW37">
        <v>68.25</v>
      </c>
      <c r="AX37">
        <v>6.73</v>
      </c>
      <c r="AY37">
        <v>72.09</v>
      </c>
      <c r="AZ37">
        <v>0</v>
      </c>
      <c r="BA37">
        <v>48.06</v>
      </c>
      <c r="BB37">
        <v>0</v>
      </c>
      <c r="BC37">
        <v>0</v>
      </c>
      <c r="BD37">
        <v>8.17</v>
      </c>
      <c r="BE37">
        <v>80.650000000000006</v>
      </c>
      <c r="BF37">
        <v>170.13</v>
      </c>
      <c r="BG37">
        <v>0</v>
      </c>
      <c r="BH37">
        <v>192.24</v>
      </c>
    </row>
    <row r="38" spans="1:60">
      <c r="A38" t="s">
        <v>311</v>
      </c>
      <c r="G38" t="s">
        <v>80</v>
      </c>
      <c r="H38" s="73">
        <v>1010.13</v>
      </c>
      <c r="I38" s="46">
        <v>153.79000000000002</v>
      </c>
      <c r="J38" s="46">
        <v>196.49</v>
      </c>
      <c r="K38" s="46">
        <v>108.13000000000001</v>
      </c>
      <c r="L38" s="46">
        <v>8.4599999999999991</v>
      </c>
      <c r="M38" s="74">
        <v>0</v>
      </c>
      <c r="N38" s="73">
        <v>239.13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147.06</v>
      </c>
      <c r="Y38">
        <v>9.61</v>
      </c>
      <c r="Z38">
        <v>0</v>
      </c>
      <c r="AA38">
        <v>2.69</v>
      </c>
      <c r="AB38">
        <v>0.87</v>
      </c>
      <c r="AC38">
        <v>0</v>
      </c>
      <c r="AD38">
        <v>5.77</v>
      </c>
      <c r="AE38">
        <v>158.47999999999999</v>
      </c>
      <c r="AF38">
        <v>0</v>
      </c>
      <c r="AG38">
        <v>0</v>
      </c>
      <c r="AH38">
        <v>0</v>
      </c>
      <c r="AI38">
        <v>11.53</v>
      </c>
      <c r="AJ38">
        <v>102.85</v>
      </c>
      <c r="AK38">
        <v>48.06</v>
      </c>
      <c r="AL38">
        <v>50</v>
      </c>
      <c r="AM38">
        <v>18.260000000000002</v>
      </c>
      <c r="AN38">
        <v>0</v>
      </c>
      <c r="AO38">
        <v>50</v>
      </c>
      <c r="AP38">
        <v>1.37</v>
      </c>
      <c r="AQ38">
        <v>5.77</v>
      </c>
      <c r="AR38">
        <v>176.86</v>
      </c>
      <c r="AS38">
        <v>81.7</v>
      </c>
      <c r="AT38">
        <v>57.67</v>
      </c>
      <c r="AU38">
        <v>100.93</v>
      </c>
      <c r="AV38">
        <v>134.57</v>
      </c>
      <c r="AW38">
        <v>74.010000000000005</v>
      </c>
      <c r="AX38">
        <v>6.73</v>
      </c>
      <c r="AY38">
        <v>72.09</v>
      </c>
      <c r="AZ38">
        <v>0</v>
      </c>
      <c r="BA38">
        <v>48.06</v>
      </c>
      <c r="BB38">
        <v>0</v>
      </c>
      <c r="BC38">
        <v>0</v>
      </c>
      <c r="BD38">
        <v>8.17</v>
      </c>
      <c r="BE38">
        <v>80.650000000000006</v>
      </c>
      <c r="BF38">
        <v>170.13</v>
      </c>
      <c r="BG38">
        <v>0</v>
      </c>
      <c r="BH38">
        <v>192.24</v>
      </c>
    </row>
    <row r="39" spans="1:60">
      <c r="A39" t="s">
        <v>312</v>
      </c>
      <c r="G39" t="s">
        <v>81</v>
      </c>
      <c r="H39" s="73">
        <v>1015.9</v>
      </c>
      <c r="I39" s="46">
        <v>158.60000000000002</v>
      </c>
      <c r="J39" s="46">
        <v>196.49</v>
      </c>
      <c r="K39" s="46">
        <v>108.13000000000001</v>
      </c>
      <c r="L39" s="46">
        <v>9.0399999999999991</v>
      </c>
      <c r="M39" s="74">
        <v>0</v>
      </c>
      <c r="N39" s="73">
        <v>239.13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147.06</v>
      </c>
      <c r="Y39">
        <v>9.61</v>
      </c>
      <c r="Z39">
        <v>0</v>
      </c>
      <c r="AA39">
        <v>3.27</v>
      </c>
      <c r="AB39">
        <v>0.87</v>
      </c>
      <c r="AC39">
        <v>0</v>
      </c>
      <c r="AD39">
        <v>5.77</v>
      </c>
      <c r="AE39">
        <v>0</v>
      </c>
      <c r="AF39">
        <v>0</v>
      </c>
      <c r="AG39">
        <v>158.47999999999999</v>
      </c>
      <c r="AH39">
        <v>0</v>
      </c>
      <c r="AI39">
        <v>11.53</v>
      </c>
      <c r="AJ39">
        <v>102.85</v>
      </c>
      <c r="AK39">
        <v>48.06</v>
      </c>
      <c r="AL39">
        <v>50</v>
      </c>
      <c r="AM39">
        <v>18.260000000000002</v>
      </c>
      <c r="AN39">
        <v>0</v>
      </c>
      <c r="AO39">
        <v>50</v>
      </c>
      <c r="AP39">
        <v>1.37</v>
      </c>
      <c r="AQ39">
        <v>5.77</v>
      </c>
      <c r="AR39">
        <v>176.86</v>
      </c>
      <c r="AS39">
        <v>86.51</v>
      </c>
      <c r="AT39">
        <v>57.67</v>
      </c>
      <c r="AU39">
        <v>100.93</v>
      </c>
      <c r="AV39">
        <v>134.57</v>
      </c>
      <c r="AW39">
        <v>79.78</v>
      </c>
      <c r="AX39">
        <v>6.73</v>
      </c>
      <c r="AY39">
        <v>72.09</v>
      </c>
      <c r="AZ39">
        <v>0</v>
      </c>
      <c r="BA39">
        <v>48.06</v>
      </c>
      <c r="BB39">
        <v>0</v>
      </c>
      <c r="BC39">
        <v>0</v>
      </c>
      <c r="BD39">
        <v>8.17</v>
      </c>
      <c r="BE39">
        <v>80.650000000000006</v>
      </c>
      <c r="BF39">
        <v>170.13</v>
      </c>
      <c r="BG39">
        <v>0</v>
      </c>
      <c r="BH39">
        <v>192.24</v>
      </c>
    </row>
    <row r="40" spans="1:60">
      <c r="A40" t="s">
        <v>329</v>
      </c>
      <c r="G40" t="s">
        <v>82</v>
      </c>
      <c r="H40" s="73">
        <v>1017.82</v>
      </c>
      <c r="I40" s="46">
        <v>163.4</v>
      </c>
      <c r="J40" s="46">
        <v>196.49</v>
      </c>
      <c r="K40" s="46">
        <v>108.13000000000001</v>
      </c>
      <c r="L40" s="46">
        <v>9.4599999999999991</v>
      </c>
      <c r="M40" s="74">
        <v>0</v>
      </c>
      <c r="N40" s="73">
        <v>239.13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147.06</v>
      </c>
      <c r="Y40">
        <v>9.61</v>
      </c>
      <c r="Z40">
        <v>0</v>
      </c>
      <c r="AA40">
        <v>3.69</v>
      </c>
      <c r="AB40">
        <v>0.87</v>
      </c>
      <c r="AC40">
        <v>0</v>
      </c>
      <c r="AD40">
        <v>5.77</v>
      </c>
      <c r="AE40">
        <v>0</v>
      </c>
      <c r="AF40">
        <v>0</v>
      </c>
      <c r="AG40">
        <v>158.47999999999999</v>
      </c>
      <c r="AH40">
        <v>0</v>
      </c>
      <c r="AI40">
        <v>11.53</v>
      </c>
      <c r="AJ40">
        <v>102.85</v>
      </c>
      <c r="AK40">
        <v>48.06</v>
      </c>
      <c r="AL40">
        <v>50</v>
      </c>
      <c r="AM40">
        <v>18.260000000000002</v>
      </c>
      <c r="AN40">
        <v>0</v>
      </c>
      <c r="AO40">
        <v>50</v>
      </c>
      <c r="AP40">
        <v>1.37</v>
      </c>
      <c r="AQ40">
        <v>5.77</v>
      </c>
      <c r="AR40">
        <v>176.86</v>
      </c>
      <c r="AS40">
        <v>91.31</v>
      </c>
      <c r="AT40">
        <v>57.67</v>
      </c>
      <c r="AU40">
        <v>100.93</v>
      </c>
      <c r="AV40">
        <v>134.57</v>
      </c>
      <c r="AW40">
        <v>81.7</v>
      </c>
      <c r="AX40">
        <v>6.73</v>
      </c>
      <c r="AY40">
        <v>72.09</v>
      </c>
      <c r="AZ40">
        <v>0</v>
      </c>
      <c r="BA40">
        <v>48.06</v>
      </c>
      <c r="BB40">
        <v>0</v>
      </c>
      <c r="BC40">
        <v>0</v>
      </c>
      <c r="BD40">
        <v>8.17</v>
      </c>
      <c r="BE40">
        <v>80.650000000000006</v>
      </c>
      <c r="BF40">
        <v>170.13</v>
      </c>
      <c r="BG40">
        <v>0</v>
      </c>
      <c r="BH40">
        <v>192.24</v>
      </c>
    </row>
    <row r="41" spans="1:60">
      <c r="A41" t="s">
        <v>330</v>
      </c>
      <c r="G41" t="s">
        <v>83</v>
      </c>
      <c r="H41" s="73">
        <v>1004.37</v>
      </c>
      <c r="I41" s="46">
        <v>173.02</v>
      </c>
      <c r="J41" s="46">
        <v>196.49</v>
      </c>
      <c r="K41" s="46">
        <v>108.13000000000001</v>
      </c>
      <c r="L41" s="46">
        <v>9.7099999999999991</v>
      </c>
      <c r="M41" s="74">
        <v>0</v>
      </c>
      <c r="N41" s="73">
        <v>239.13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147.06</v>
      </c>
      <c r="Y41">
        <v>9.61</v>
      </c>
      <c r="Z41">
        <v>0</v>
      </c>
      <c r="AA41">
        <v>3.94</v>
      </c>
      <c r="AB41">
        <v>0.87</v>
      </c>
      <c r="AC41">
        <v>0</v>
      </c>
      <c r="AD41">
        <v>5.77</v>
      </c>
      <c r="AE41">
        <v>0</v>
      </c>
      <c r="AF41">
        <v>0</v>
      </c>
      <c r="AG41">
        <v>158.47999999999999</v>
      </c>
      <c r="AH41">
        <v>0</v>
      </c>
      <c r="AI41">
        <v>11.53</v>
      </c>
      <c r="AJ41">
        <v>102.85</v>
      </c>
      <c r="AK41">
        <v>48.06</v>
      </c>
      <c r="AL41">
        <v>50</v>
      </c>
      <c r="AM41">
        <v>18.260000000000002</v>
      </c>
      <c r="AN41">
        <v>0</v>
      </c>
      <c r="AO41">
        <v>50</v>
      </c>
      <c r="AP41">
        <v>1.37</v>
      </c>
      <c r="AQ41">
        <v>5.77</v>
      </c>
      <c r="AR41">
        <v>176.86</v>
      </c>
      <c r="AS41">
        <v>100.93</v>
      </c>
      <c r="AT41">
        <v>57.67</v>
      </c>
      <c r="AU41">
        <v>100.93</v>
      </c>
      <c r="AV41">
        <v>134.57</v>
      </c>
      <c r="AW41">
        <v>68.25</v>
      </c>
      <c r="AX41">
        <v>6.73</v>
      </c>
      <c r="AY41">
        <v>72.09</v>
      </c>
      <c r="AZ41">
        <v>0</v>
      </c>
      <c r="BA41">
        <v>48.06</v>
      </c>
      <c r="BB41">
        <v>0</v>
      </c>
      <c r="BC41">
        <v>0</v>
      </c>
      <c r="BD41">
        <v>8.17</v>
      </c>
      <c r="BE41">
        <v>80.650000000000006</v>
      </c>
      <c r="BF41">
        <v>170.13</v>
      </c>
      <c r="BG41">
        <v>0</v>
      </c>
      <c r="BH41">
        <v>192.24</v>
      </c>
    </row>
    <row r="42" spans="1:60">
      <c r="A42" t="s">
        <v>331</v>
      </c>
      <c r="G42" t="s">
        <v>84</v>
      </c>
      <c r="H42" s="73">
        <v>1008.21</v>
      </c>
      <c r="I42" s="46">
        <v>187.43</v>
      </c>
      <c r="J42" s="46">
        <v>196.49</v>
      </c>
      <c r="K42" s="46">
        <v>108.13000000000001</v>
      </c>
      <c r="L42" s="46">
        <v>10.119999999999999</v>
      </c>
      <c r="M42" s="74">
        <v>0</v>
      </c>
      <c r="N42" s="73">
        <v>239.13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147.06</v>
      </c>
      <c r="Y42">
        <v>9.61</v>
      </c>
      <c r="Z42">
        <v>0</v>
      </c>
      <c r="AA42">
        <v>4.3499999999999996</v>
      </c>
      <c r="AB42">
        <v>0.87</v>
      </c>
      <c r="AC42">
        <v>0</v>
      </c>
      <c r="AD42">
        <v>5.77</v>
      </c>
      <c r="AE42">
        <v>0</v>
      </c>
      <c r="AF42">
        <v>0</v>
      </c>
      <c r="AG42">
        <v>158.47999999999999</v>
      </c>
      <c r="AH42">
        <v>0</v>
      </c>
      <c r="AI42">
        <v>11.53</v>
      </c>
      <c r="AJ42">
        <v>102.85</v>
      </c>
      <c r="AK42">
        <v>48.06</v>
      </c>
      <c r="AL42">
        <v>50</v>
      </c>
      <c r="AM42">
        <v>18.260000000000002</v>
      </c>
      <c r="AN42">
        <v>0</v>
      </c>
      <c r="AO42">
        <v>50</v>
      </c>
      <c r="AP42">
        <v>1.37</v>
      </c>
      <c r="AQ42">
        <v>5.77</v>
      </c>
      <c r="AR42">
        <v>176.86</v>
      </c>
      <c r="AS42">
        <v>115.34</v>
      </c>
      <c r="AT42">
        <v>57.67</v>
      </c>
      <c r="AU42">
        <v>100.93</v>
      </c>
      <c r="AV42">
        <v>134.57</v>
      </c>
      <c r="AW42">
        <v>72.09</v>
      </c>
      <c r="AX42">
        <v>6.73</v>
      </c>
      <c r="AY42">
        <v>72.09</v>
      </c>
      <c r="AZ42">
        <v>0</v>
      </c>
      <c r="BA42">
        <v>48.06</v>
      </c>
      <c r="BB42">
        <v>0</v>
      </c>
      <c r="BC42">
        <v>0</v>
      </c>
      <c r="BD42">
        <v>8.17</v>
      </c>
      <c r="BE42">
        <v>80.650000000000006</v>
      </c>
      <c r="BF42">
        <v>170.13</v>
      </c>
      <c r="BG42">
        <v>0</v>
      </c>
      <c r="BH42">
        <v>192.24</v>
      </c>
    </row>
    <row r="43" spans="1:60">
      <c r="A43" t="s">
        <v>337</v>
      </c>
      <c r="G43" t="s">
        <v>85</v>
      </c>
      <c r="H43" s="73">
        <v>936.12</v>
      </c>
      <c r="I43" s="46">
        <v>129.76</v>
      </c>
      <c r="J43" s="46">
        <v>196.41</v>
      </c>
      <c r="K43" s="46">
        <v>108.13000000000001</v>
      </c>
      <c r="L43" s="46">
        <v>10.809999999999999</v>
      </c>
      <c r="M43" s="74">
        <v>0</v>
      </c>
      <c r="N43" s="73">
        <v>239.13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147.06</v>
      </c>
      <c r="Y43">
        <v>9.61</v>
      </c>
      <c r="Z43">
        <v>0</v>
      </c>
      <c r="AA43">
        <v>5.04</v>
      </c>
      <c r="AB43">
        <v>0.87</v>
      </c>
      <c r="AC43">
        <v>0</v>
      </c>
      <c r="AD43">
        <v>5.77</v>
      </c>
      <c r="AE43">
        <v>0</v>
      </c>
      <c r="AF43">
        <v>0</v>
      </c>
      <c r="AG43">
        <v>158.47999999999999</v>
      </c>
      <c r="AH43">
        <v>0</v>
      </c>
      <c r="AI43">
        <v>11.53</v>
      </c>
      <c r="AJ43">
        <v>102.85</v>
      </c>
      <c r="AK43">
        <v>48.06</v>
      </c>
      <c r="AL43">
        <v>50</v>
      </c>
      <c r="AM43">
        <v>18.260000000000002</v>
      </c>
      <c r="AN43">
        <v>0</v>
      </c>
      <c r="AO43">
        <v>50</v>
      </c>
      <c r="AP43">
        <v>1.29</v>
      </c>
      <c r="AQ43">
        <v>5.77</v>
      </c>
      <c r="AR43">
        <v>176.86</v>
      </c>
      <c r="AS43">
        <v>129.76</v>
      </c>
      <c r="AT43">
        <v>57.67</v>
      </c>
      <c r="AU43">
        <v>100.93</v>
      </c>
      <c r="AV43">
        <v>134.57</v>
      </c>
      <c r="AW43">
        <v>0</v>
      </c>
      <c r="AX43">
        <v>6.73</v>
      </c>
      <c r="AY43">
        <v>0</v>
      </c>
      <c r="AZ43">
        <v>0</v>
      </c>
      <c r="BA43">
        <v>48.06</v>
      </c>
      <c r="BB43">
        <v>0</v>
      </c>
      <c r="BC43">
        <v>0</v>
      </c>
      <c r="BD43">
        <v>8.17</v>
      </c>
      <c r="BE43">
        <v>80.650000000000006</v>
      </c>
      <c r="BF43">
        <v>170.13</v>
      </c>
      <c r="BG43">
        <v>0</v>
      </c>
      <c r="BH43">
        <v>192.24</v>
      </c>
    </row>
    <row r="44" spans="1:60">
      <c r="A44" t="s">
        <v>339</v>
      </c>
      <c r="G44" t="s">
        <v>86</v>
      </c>
      <c r="H44" s="73">
        <v>936.12</v>
      </c>
      <c r="I44" s="46">
        <v>134.57</v>
      </c>
      <c r="J44" s="46">
        <v>196.41</v>
      </c>
      <c r="K44" s="46">
        <v>108.13000000000001</v>
      </c>
      <c r="L44" s="46">
        <v>11.079999999999998</v>
      </c>
      <c r="M44" s="74">
        <v>0</v>
      </c>
      <c r="N44" s="73">
        <v>239.13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147.06</v>
      </c>
      <c r="Y44">
        <v>9.61</v>
      </c>
      <c r="Z44">
        <v>0</v>
      </c>
      <c r="AA44">
        <v>5.31</v>
      </c>
      <c r="AB44">
        <v>0.87</v>
      </c>
      <c r="AC44">
        <v>0</v>
      </c>
      <c r="AD44">
        <v>5.77</v>
      </c>
      <c r="AE44">
        <v>0</v>
      </c>
      <c r="AF44">
        <v>0</v>
      </c>
      <c r="AG44">
        <v>158.47999999999999</v>
      </c>
      <c r="AH44">
        <v>0</v>
      </c>
      <c r="AI44">
        <v>11.53</v>
      </c>
      <c r="AJ44">
        <v>102.85</v>
      </c>
      <c r="AK44">
        <v>48.06</v>
      </c>
      <c r="AL44">
        <v>50</v>
      </c>
      <c r="AM44">
        <v>18.260000000000002</v>
      </c>
      <c r="AN44">
        <v>0</v>
      </c>
      <c r="AO44">
        <v>50</v>
      </c>
      <c r="AP44">
        <v>1.29</v>
      </c>
      <c r="AQ44">
        <v>5.77</v>
      </c>
      <c r="AR44">
        <v>176.86</v>
      </c>
      <c r="AS44">
        <v>134.57</v>
      </c>
      <c r="AT44">
        <v>57.67</v>
      </c>
      <c r="AU44">
        <v>100.93</v>
      </c>
      <c r="AV44">
        <v>134.57</v>
      </c>
      <c r="AW44">
        <v>0</v>
      </c>
      <c r="AX44">
        <v>6.73</v>
      </c>
      <c r="AY44">
        <v>0</v>
      </c>
      <c r="AZ44">
        <v>0</v>
      </c>
      <c r="BA44">
        <v>48.06</v>
      </c>
      <c r="BB44">
        <v>0</v>
      </c>
      <c r="BC44">
        <v>0</v>
      </c>
      <c r="BD44">
        <v>8.17</v>
      </c>
      <c r="BE44">
        <v>80.650000000000006</v>
      </c>
      <c r="BF44">
        <v>170.13</v>
      </c>
      <c r="BG44">
        <v>0</v>
      </c>
      <c r="BH44">
        <v>192.24</v>
      </c>
    </row>
    <row r="45" spans="1:60">
      <c r="A45" t="s">
        <v>358</v>
      </c>
      <c r="G45" t="s">
        <v>87</v>
      </c>
      <c r="H45" s="73">
        <v>936.12</v>
      </c>
      <c r="I45" s="46">
        <v>120.15</v>
      </c>
      <c r="J45" s="46">
        <v>196.41</v>
      </c>
      <c r="K45" s="46">
        <v>108.13000000000001</v>
      </c>
      <c r="L45" s="46">
        <v>11.469999999999999</v>
      </c>
      <c r="M45" s="74">
        <v>0</v>
      </c>
      <c r="N45" s="73">
        <v>239.13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147.06</v>
      </c>
      <c r="Y45">
        <v>9.61</v>
      </c>
      <c r="Z45">
        <v>0</v>
      </c>
      <c r="AA45">
        <v>5.7</v>
      </c>
      <c r="AB45">
        <v>0.87</v>
      </c>
      <c r="AC45">
        <v>0</v>
      </c>
      <c r="AD45">
        <v>5.77</v>
      </c>
      <c r="AE45">
        <v>0</v>
      </c>
      <c r="AF45">
        <v>0</v>
      </c>
      <c r="AG45">
        <v>158.47999999999999</v>
      </c>
      <c r="AH45">
        <v>0</v>
      </c>
      <c r="AI45">
        <v>11.53</v>
      </c>
      <c r="AJ45">
        <v>102.85</v>
      </c>
      <c r="AK45">
        <v>48.06</v>
      </c>
      <c r="AL45">
        <v>50</v>
      </c>
      <c r="AM45">
        <v>18.260000000000002</v>
      </c>
      <c r="AN45">
        <v>0</v>
      </c>
      <c r="AO45">
        <v>50</v>
      </c>
      <c r="AP45">
        <v>1.29</v>
      </c>
      <c r="AQ45">
        <v>5.77</v>
      </c>
      <c r="AR45">
        <v>176.86</v>
      </c>
      <c r="AS45">
        <v>120.15</v>
      </c>
      <c r="AT45">
        <v>57.67</v>
      </c>
      <c r="AU45">
        <v>100.93</v>
      </c>
      <c r="AV45">
        <v>134.57</v>
      </c>
      <c r="AW45">
        <v>0</v>
      </c>
      <c r="AX45">
        <v>6.73</v>
      </c>
      <c r="AY45">
        <v>0</v>
      </c>
      <c r="AZ45">
        <v>0</v>
      </c>
      <c r="BA45">
        <v>48.06</v>
      </c>
      <c r="BB45">
        <v>0</v>
      </c>
      <c r="BC45">
        <v>0</v>
      </c>
      <c r="BD45">
        <v>8.17</v>
      </c>
      <c r="BE45">
        <v>80.650000000000006</v>
      </c>
      <c r="BF45">
        <v>170.13</v>
      </c>
      <c r="BG45">
        <v>0</v>
      </c>
      <c r="BH45">
        <v>192.24</v>
      </c>
    </row>
    <row r="46" spans="1:60">
      <c r="A46" t="s">
        <v>359</v>
      </c>
      <c r="G46" t="s">
        <v>88</v>
      </c>
      <c r="H46" s="73">
        <v>936.12</v>
      </c>
      <c r="I46" s="46">
        <v>110.54</v>
      </c>
      <c r="J46" s="46">
        <v>196.41</v>
      </c>
      <c r="K46" s="46">
        <v>108.13000000000001</v>
      </c>
      <c r="L46" s="46">
        <v>11.739999999999998</v>
      </c>
      <c r="M46" s="74">
        <v>0</v>
      </c>
      <c r="N46" s="73">
        <v>239.13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147.06</v>
      </c>
      <c r="Y46">
        <v>9.61</v>
      </c>
      <c r="Z46">
        <v>0</v>
      </c>
      <c r="AA46">
        <v>5.97</v>
      </c>
      <c r="AB46">
        <v>0.87</v>
      </c>
      <c r="AC46">
        <v>0</v>
      </c>
      <c r="AD46">
        <v>5.77</v>
      </c>
      <c r="AE46">
        <v>0</v>
      </c>
      <c r="AF46">
        <v>0</v>
      </c>
      <c r="AG46">
        <v>158.47999999999999</v>
      </c>
      <c r="AH46">
        <v>0</v>
      </c>
      <c r="AI46">
        <v>11.53</v>
      </c>
      <c r="AJ46">
        <v>102.85</v>
      </c>
      <c r="AK46">
        <v>48.06</v>
      </c>
      <c r="AL46">
        <v>50</v>
      </c>
      <c r="AM46">
        <v>18.260000000000002</v>
      </c>
      <c r="AN46">
        <v>0</v>
      </c>
      <c r="AO46">
        <v>50</v>
      </c>
      <c r="AP46">
        <v>1.29</v>
      </c>
      <c r="AQ46">
        <v>5.77</v>
      </c>
      <c r="AR46">
        <v>176.86</v>
      </c>
      <c r="AS46">
        <v>110.54</v>
      </c>
      <c r="AT46">
        <v>57.67</v>
      </c>
      <c r="AU46">
        <v>100.93</v>
      </c>
      <c r="AV46">
        <v>134.57</v>
      </c>
      <c r="AW46">
        <v>0</v>
      </c>
      <c r="AX46">
        <v>6.73</v>
      </c>
      <c r="AY46">
        <v>0</v>
      </c>
      <c r="AZ46">
        <v>0</v>
      </c>
      <c r="BA46">
        <v>48.06</v>
      </c>
      <c r="BB46">
        <v>0</v>
      </c>
      <c r="BC46">
        <v>0</v>
      </c>
      <c r="BD46">
        <v>8.17</v>
      </c>
      <c r="BE46">
        <v>80.650000000000006</v>
      </c>
      <c r="BF46">
        <v>170.13</v>
      </c>
      <c r="BG46">
        <v>0</v>
      </c>
      <c r="BH46">
        <v>192.24</v>
      </c>
    </row>
    <row r="47" spans="1:60">
      <c r="A47" t="s">
        <v>360</v>
      </c>
      <c r="G47" t="s">
        <v>89</v>
      </c>
      <c r="H47" s="73">
        <v>801.55000000000007</v>
      </c>
      <c r="I47" s="46">
        <v>148.99</v>
      </c>
      <c r="J47" s="46">
        <v>196.41</v>
      </c>
      <c r="K47" s="46">
        <v>108.13000000000001</v>
      </c>
      <c r="L47" s="46">
        <v>12.04</v>
      </c>
      <c r="M47" s="74">
        <v>0</v>
      </c>
      <c r="N47" s="73">
        <v>239.13</v>
      </c>
      <c r="O47" s="46">
        <v>150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147.06</v>
      </c>
      <c r="Y47">
        <v>9.61</v>
      </c>
      <c r="Z47">
        <v>0</v>
      </c>
      <c r="AA47">
        <v>6.27</v>
      </c>
      <c r="AB47">
        <v>0.87</v>
      </c>
      <c r="AC47">
        <v>0</v>
      </c>
      <c r="AD47">
        <v>5.77</v>
      </c>
      <c r="AE47">
        <v>0</v>
      </c>
      <c r="AF47">
        <v>0</v>
      </c>
      <c r="AG47">
        <v>158.47999999999999</v>
      </c>
      <c r="AH47">
        <v>0</v>
      </c>
      <c r="AI47">
        <v>11.53</v>
      </c>
      <c r="AJ47">
        <v>102.85</v>
      </c>
      <c r="AK47">
        <v>48.06</v>
      </c>
      <c r="AL47">
        <v>100</v>
      </c>
      <c r="AM47">
        <v>18.260000000000002</v>
      </c>
      <c r="AN47">
        <v>0</v>
      </c>
      <c r="AO47">
        <v>50</v>
      </c>
      <c r="AP47">
        <v>1.29</v>
      </c>
      <c r="AQ47">
        <v>5.77</v>
      </c>
      <c r="AR47">
        <v>176.86</v>
      </c>
      <c r="AS47">
        <v>148.99</v>
      </c>
      <c r="AT47">
        <v>57.67</v>
      </c>
      <c r="AU47">
        <v>100.93</v>
      </c>
      <c r="AV47">
        <v>0</v>
      </c>
      <c r="AW47">
        <v>0</v>
      </c>
      <c r="AX47">
        <v>6.73</v>
      </c>
      <c r="AY47">
        <v>0</v>
      </c>
      <c r="AZ47">
        <v>0</v>
      </c>
      <c r="BA47">
        <v>48.06</v>
      </c>
      <c r="BB47">
        <v>0</v>
      </c>
      <c r="BC47">
        <v>0</v>
      </c>
      <c r="BD47">
        <v>8.17</v>
      </c>
      <c r="BE47">
        <v>80.650000000000006</v>
      </c>
      <c r="BF47">
        <v>170.13</v>
      </c>
      <c r="BG47">
        <v>0</v>
      </c>
      <c r="BH47">
        <v>192.24</v>
      </c>
    </row>
    <row r="48" spans="1:60">
      <c r="A48" t="s">
        <v>364</v>
      </c>
      <c r="G48" t="s">
        <v>90</v>
      </c>
      <c r="H48" s="73">
        <v>801.55000000000007</v>
      </c>
      <c r="I48" s="46">
        <v>105.73</v>
      </c>
      <c r="J48" s="46">
        <v>196.41</v>
      </c>
      <c r="K48" s="46">
        <v>108.13000000000001</v>
      </c>
      <c r="L48" s="46">
        <v>12.25</v>
      </c>
      <c r="M48" s="74">
        <v>0</v>
      </c>
      <c r="N48" s="73">
        <v>239.13</v>
      </c>
      <c r="O48" s="46">
        <v>150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147.06</v>
      </c>
      <c r="Y48">
        <v>9.61</v>
      </c>
      <c r="Z48">
        <v>0</v>
      </c>
      <c r="AA48">
        <v>6.48</v>
      </c>
      <c r="AB48">
        <v>0.87</v>
      </c>
      <c r="AC48">
        <v>0</v>
      </c>
      <c r="AD48">
        <v>5.77</v>
      </c>
      <c r="AE48">
        <v>0</v>
      </c>
      <c r="AF48">
        <v>0</v>
      </c>
      <c r="AG48">
        <v>158.47999999999999</v>
      </c>
      <c r="AH48">
        <v>0</v>
      </c>
      <c r="AI48">
        <v>11.53</v>
      </c>
      <c r="AJ48">
        <v>102.85</v>
      </c>
      <c r="AK48">
        <v>48.06</v>
      </c>
      <c r="AL48">
        <v>100</v>
      </c>
      <c r="AM48">
        <v>18.260000000000002</v>
      </c>
      <c r="AN48">
        <v>0</v>
      </c>
      <c r="AO48">
        <v>50</v>
      </c>
      <c r="AP48">
        <v>1.29</v>
      </c>
      <c r="AQ48">
        <v>5.77</v>
      </c>
      <c r="AR48">
        <v>176.86</v>
      </c>
      <c r="AS48">
        <v>105.73</v>
      </c>
      <c r="AT48">
        <v>57.67</v>
      </c>
      <c r="AU48">
        <v>100.93</v>
      </c>
      <c r="AV48">
        <v>0</v>
      </c>
      <c r="AW48">
        <v>0</v>
      </c>
      <c r="AX48">
        <v>6.73</v>
      </c>
      <c r="AY48">
        <v>0</v>
      </c>
      <c r="AZ48">
        <v>0</v>
      </c>
      <c r="BA48">
        <v>48.06</v>
      </c>
      <c r="BB48">
        <v>0</v>
      </c>
      <c r="BC48">
        <v>0</v>
      </c>
      <c r="BD48">
        <v>8.17</v>
      </c>
      <c r="BE48">
        <v>80.650000000000006</v>
      </c>
      <c r="BF48">
        <v>170.13</v>
      </c>
      <c r="BG48">
        <v>0</v>
      </c>
      <c r="BH48">
        <v>192.24</v>
      </c>
    </row>
    <row r="49" spans="1:60">
      <c r="A49" t="s">
        <v>365</v>
      </c>
      <c r="G49" t="s">
        <v>91</v>
      </c>
      <c r="H49" s="73">
        <v>193.11</v>
      </c>
      <c r="I49" s="46">
        <v>72.09</v>
      </c>
      <c r="J49" s="46">
        <v>196.41</v>
      </c>
      <c r="K49" s="46">
        <v>108.13000000000001</v>
      </c>
      <c r="L49" s="46">
        <v>12.57</v>
      </c>
      <c r="M49" s="74">
        <v>0</v>
      </c>
      <c r="N49" s="73">
        <v>239.13</v>
      </c>
      <c r="O49" s="46">
        <v>150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147.06</v>
      </c>
      <c r="Y49">
        <v>9.61</v>
      </c>
      <c r="Z49">
        <v>0</v>
      </c>
      <c r="AA49">
        <v>6.8</v>
      </c>
      <c r="AB49">
        <v>0.87</v>
      </c>
      <c r="AC49">
        <v>0</v>
      </c>
      <c r="AD49">
        <v>5.77</v>
      </c>
      <c r="AE49">
        <v>0</v>
      </c>
      <c r="AF49">
        <v>0</v>
      </c>
      <c r="AG49">
        <v>158.47999999999999</v>
      </c>
      <c r="AH49">
        <v>0</v>
      </c>
      <c r="AI49">
        <v>11.53</v>
      </c>
      <c r="AJ49">
        <v>0</v>
      </c>
      <c r="AK49">
        <v>48.06</v>
      </c>
      <c r="AL49">
        <v>100</v>
      </c>
      <c r="AM49">
        <v>18.260000000000002</v>
      </c>
      <c r="AN49">
        <v>0</v>
      </c>
      <c r="AO49">
        <v>50</v>
      </c>
      <c r="AP49">
        <v>1.29</v>
      </c>
      <c r="AQ49">
        <v>5.77</v>
      </c>
      <c r="AR49">
        <v>0</v>
      </c>
      <c r="AS49">
        <v>72.09</v>
      </c>
      <c r="AT49">
        <v>0</v>
      </c>
      <c r="AU49">
        <v>0</v>
      </c>
      <c r="AV49">
        <v>0</v>
      </c>
      <c r="AW49">
        <v>0</v>
      </c>
      <c r="AX49">
        <v>6.73</v>
      </c>
      <c r="AY49">
        <v>0</v>
      </c>
      <c r="AZ49">
        <v>0</v>
      </c>
      <c r="BA49">
        <v>48.06</v>
      </c>
      <c r="BB49">
        <v>0</v>
      </c>
      <c r="BC49">
        <v>0</v>
      </c>
      <c r="BD49">
        <v>8.17</v>
      </c>
      <c r="BE49">
        <v>80.650000000000006</v>
      </c>
      <c r="BF49">
        <v>0</v>
      </c>
      <c r="BG49">
        <v>0</v>
      </c>
      <c r="BH49">
        <v>192.24</v>
      </c>
    </row>
    <row r="50" spans="1:60">
      <c r="A50" t="s">
        <v>366</v>
      </c>
      <c r="G50" t="s">
        <v>92</v>
      </c>
      <c r="H50" s="73">
        <v>193.11</v>
      </c>
      <c r="I50" s="46">
        <v>48.06</v>
      </c>
      <c r="J50" s="46">
        <v>196.41</v>
      </c>
      <c r="K50" s="46">
        <v>108.13000000000001</v>
      </c>
      <c r="L50" s="46">
        <v>12.61</v>
      </c>
      <c r="M50" s="74">
        <v>0</v>
      </c>
      <c r="N50" s="73">
        <v>239.13</v>
      </c>
      <c r="O50" s="46">
        <v>150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147.06</v>
      </c>
      <c r="Y50">
        <v>9.61</v>
      </c>
      <c r="Z50">
        <v>0</v>
      </c>
      <c r="AA50">
        <v>6.84</v>
      </c>
      <c r="AB50">
        <v>0.87</v>
      </c>
      <c r="AC50">
        <v>0</v>
      </c>
      <c r="AD50">
        <v>5.77</v>
      </c>
      <c r="AE50">
        <v>0</v>
      </c>
      <c r="AF50">
        <v>0</v>
      </c>
      <c r="AG50">
        <v>158.47999999999999</v>
      </c>
      <c r="AH50">
        <v>0</v>
      </c>
      <c r="AI50">
        <v>11.53</v>
      </c>
      <c r="AJ50">
        <v>0</v>
      </c>
      <c r="AK50">
        <v>48.06</v>
      </c>
      <c r="AL50">
        <v>100</v>
      </c>
      <c r="AM50">
        <v>18.260000000000002</v>
      </c>
      <c r="AN50">
        <v>0</v>
      </c>
      <c r="AO50">
        <v>50</v>
      </c>
      <c r="AP50">
        <v>1.29</v>
      </c>
      <c r="AQ50">
        <v>5.77</v>
      </c>
      <c r="AR50">
        <v>0</v>
      </c>
      <c r="AS50">
        <v>48.06</v>
      </c>
      <c r="AT50">
        <v>0</v>
      </c>
      <c r="AU50">
        <v>0</v>
      </c>
      <c r="AV50">
        <v>0</v>
      </c>
      <c r="AW50">
        <v>0</v>
      </c>
      <c r="AX50">
        <v>6.73</v>
      </c>
      <c r="AY50">
        <v>0</v>
      </c>
      <c r="AZ50">
        <v>0</v>
      </c>
      <c r="BA50">
        <v>48.06</v>
      </c>
      <c r="BB50">
        <v>0</v>
      </c>
      <c r="BC50">
        <v>0</v>
      </c>
      <c r="BD50">
        <v>8.17</v>
      </c>
      <c r="BE50">
        <v>80.650000000000006</v>
      </c>
      <c r="BF50">
        <v>0</v>
      </c>
      <c r="BG50">
        <v>0</v>
      </c>
      <c r="BH50">
        <v>192.24</v>
      </c>
    </row>
    <row r="51" spans="1:60">
      <c r="A51" t="s">
        <v>367</v>
      </c>
      <c r="G51" t="s">
        <v>93</v>
      </c>
      <c r="H51" s="73">
        <v>193.11</v>
      </c>
      <c r="I51" s="46">
        <v>24.03</v>
      </c>
      <c r="J51" s="46">
        <v>1.29</v>
      </c>
      <c r="K51" s="46">
        <v>117.93</v>
      </c>
      <c r="L51" s="46">
        <v>12.579999999999998</v>
      </c>
      <c r="M51" s="74">
        <v>0</v>
      </c>
      <c r="N51" s="73">
        <v>239.13</v>
      </c>
      <c r="O51" s="46">
        <v>150</v>
      </c>
      <c r="P51" s="46">
        <v>0</v>
      </c>
      <c r="Q51" s="46">
        <v>0</v>
      </c>
      <c r="R51" s="46">
        <v>0</v>
      </c>
      <c r="S51" s="74">
        <v>0</v>
      </c>
      <c r="W51">
        <v>3.36</v>
      </c>
      <c r="X51">
        <v>0</v>
      </c>
      <c r="Y51">
        <v>9.61</v>
      </c>
      <c r="Z51">
        <v>0</v>
      </c>
      <c r="AA51">
        <v>6.81</v>
      </c>
      <c r="AB51">
        <v>0.87</v>
      </c>
      <c r="AC51">
        <v>3.84</v>
      </c>
      <c r="AD51">
        <v>5.77</v>
      </c>
      <c r="AE51">
        <v>0</v>
      </c>
      <c r="AF51">
        <v>2.6</v>
      </c>
      <c r="AG51">
        <v>158.47999999999999</v>
      </c>
      <c r="AH51">
        <v>0</v>
      </c>
      <c r="AI51">
        <v>11.53</v>
      </c>
      <c r="AJ51">
        <v>0</v>
      </c>
      <c r="AK51">
        <v>0</v>
      </c>
      <c r="AL51">
        <v>100</v>
      </c>
      <c r="AM51">
        <v>18.260000000000002</v>
      </c>
      <c r="AN51">
        <v>0</v>
      </c>
      <c r="AO51">
        <v>50</v>
      </c>
      <c r="AP51">
        <v>1.29</v>
      </c>
      <c r="AQ51">
        <v>5.77</v>
      </c>
      <c r="AR51">
        <v>0</v>
      </c>
      <c r="AS51">
        <v>24.03</v>
      </c>
      <c r="AT51">
        <v>0</v>
      </c>
      <c r="AU51">
        <v>0</v>
      </c>
      <c r="AV51">
        <v>0</v>
      </c>
      <c r="AW51">
        <v>0</v>
      </c>
      <c r="AX51">
        <v>6.73</v>
      </c>
      <c r="AY51">
        <v>0</v>
      </c>
      <c r="AZ51">
        <v>0</v>
      </c>
      <c r="BA51">
        <v>48.06</v>
      </c>
      <c r="BB51">
        <v>0</v>
      </c>
      <c r="BC51">
        <v>0</v>
      </c>
      <c r="BD51">
        <v>8.17</v>
      </c>
      <c r="BE51">
        <v>80.650000000000006</v>
      </c>
      <c r="BF51">
        <v>0</v>
      </c>
      <c r="BG51">
        <v>0</v>
      </c>
      <c r="BH51">
        <v>192.24</v>
      </c>
    </row>
    <row r="52" spans="1:60">
      <c r="A52" t="s">
        <v>368</v>
      </c>
      <c r="G52" t="s">
        <v>94</v>
      </c>
      <c r="H52" s="73">
        <v>193.11</v>
      </c>
      <c r="I52" s="46">
        <v>0</v>
      </c>
      <c r="J52" s="46">
        <v>1.29</v>
      </c>
      <c r="K52" s="46">
        <v>117.93</v>
      </c>
      <c r="L52" s="46">
        <v>12.719999999999999</v>
      </c>
      <c r="M52" s="74">
        <v>0</v>
      </c>
      <c r="N52" s="73">
        <v>239.13</v>
      </c>
      <c r="O52" s="46">
        <v>150</v>
      </c>
      <c r="P52" s="46">
        <v>0</v>
      </c>
      <c r="Q52" s="46">
        <v>0</v>
      </c>
      <c r="R52" s="46">
        <v>0</v>
      </c>
      <c r="S52" s="74">
        <v>0</v>
      </c>
      <c r="W52">
        <v>3.36</v>
      </c>
      <c r="X52">
        <v>0</v>
      </c>
      <c r="Y52">
        <v>9.61</v>
      </c>
      <c r="Z52">
        <v>0</v>
      </c>
      <c r="AA52">
        <v>6.95</v>
      </c>
      <c r="AB52">
        <v>0.87</v>
      </c>
      <c r="AC52">
        <v>3.84</v>
      </c>
      <c r="AD52">
        <v>5.77</v>
      </c>
      <c r="AE52">
        <v>0</v>
      </c>
      <c r="AF52">
        <v>2.6</v>
      </c>
      <c r="AG52">
        <v>158.47999999999999</v>
      </c>
      <c r="AH52">
        <v>0</v>
      </c>
      <c r="AI52">
        <v>11.53</v>
      </c>
      <c r="AJ52">
        <v>0</v>
      </c>
      <c r="AK52">
        <v>0</v>
      </c>
      <c r="AL52">
        <v>100</v>
      </c>
      <c r="AM52">
        <v>18.260000000000002</v>
      </c>
      <c r="AN52">
        <v>0</v>
      </c>
      <c r="AO52">
        <v>50</v>
      </c>
      <c r="AP52">
        <v>1.29</v>
      </c>
      <c r="AQ52">
        <v>5.77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6.73</v>
      </c>
      <c r="AY52">
        <v>0</v>
      </c>
      <c r="AZ52">
        <v>0</v>
      </c>
      <c r="BA52">
        <v>48.06</v>
      </c>
      <c r="BB52">
        <v>0</v>
      </c>
      <c r="BC52">
        <v>0</v>
      </c>
      <c r="BD52">
        <v>8.17</v>
      </c>
      <c r="BE52">
        <v>80.650000000000006</v>
      </c>
      <c r="BF52">
        <v>0</v>
      </c>
      <c r="BG52">
        <v>0</v>
      </c>
      <c r="BH52">
        <v>192.24</v>
      </c>
    </row>
    <row r="53" spans="1:60">
      <c r="A53" t="s">
        <v>400</v>
      </c>
      <c r="G53" t="s">
        <v>95</v>
      </c>
      <c r="H53" s="73">
        <v>193.11</v>
      </c>
      <c r="I53" s="46">
        <v>0</v>
      </c>
      <c r="J53" s="46">
        <v>1.29</v>
      </c>
      <c r="K53" s="46">
        <v>117.93</v>
      </c>
      <c r="L53" s="46">
        <v>12.84</v>
      </c>
      <c r="M53" s="74">
        <v>0</v>
      </c>
      <c r="N53" s="73">
        <v>239.13</v>
      </c>
      <c r="O53" s="46">
        <v>150</v>
      </c>
      <c r="P53" s="46">
        <v>0</v>
      </c>
      <c r="Q53" s="46">
        <v>0</v>
      </c>
      <c r="R53" s="46">
        <v>0</v>
      </c>
      <c r="S53" s="74">
        <v>0</v>
      </c>
      <c r="W53">
        <v>3.36</v>
      </c>
      <c r="X53">
        <v>0</v>
      </c>
      <c r="Y53">
        <v>9.61</v>
      </c>
      <c r="Z53">
        <v>0</v>
      </c>
      <c r="AA53">
        <v>7.07</v>
      </c>
      <c r="AB53">
        <v>0.87</v>
      </c>
      <c r="AC53">
        <v>3.84</v>
      </c>
      <c r="AD53">
        <v>5.77</v>
      </c>
      <c r="AE53">
        <v>0</v>
      </c>
      <c r="AF53">
        <v>2.6</v>
      </c>
      <c r="AG53">
        <v>158.47999999999999</v>
      </c>
      <c r="AH53">
        <v>0</v>
      </c>
      <c r="AI53">
        <v>11.53</v>
      </c>
      <c r="AJ53">
        <v>0</v>
      </c>
      <c r="AK53">
        <v>0</v>
      </c>
      <c r="AL53">
        <v>100</v>
      </c>
      <c r="AM53">
        <v>18.260000000000002</v>
      </c>
      <c r="AN53">
        <v>0</v>
      </c>
      <c r="AO53">
        <v>50</v>
      </c>
      <c r="AP53">
        <v>1.29</v>
      </c>
      <c r="AQ53">
        <v>5.77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6.73</v>
      </c>
      <c r="AY53">
        <v>0</v>
      </c>
      <c r="AZ53">
        <v>0</v>
      </c>
      <c r="BA53">
        <v>48.06</v>
      </c>
      <c r="BB53">
        <v>0</v>
      </c>
      <c r="BC53">
        <v>0</v>
      </c>
      <c r="BD53">
        <v>8.17</v>
      </c>
      <c r="BE53">
        <v>80.650000000000006</v>
      </c>
      <c r="BF53">
        <v>0</v>
      </c>
      <c r="BG53">
        <v>0</v>
      </c>
      <c r="BH53">
        <v>192.24</v>
      </c>
    </row>
    <row r="54" spans="1:60">
      <c r="A54" t="s">
        <v>399</v>
      </c>
      <c r="G54" t="s">
        <v>96</v>
      </c>
      <c r="H54" s="73">
        <v>193.11</v>
      </c>
      <c r="I54" s="46">
        <v>0</v>
      </c>
      <c r="J54" s="46">
        <v>1.29</v>
      </c>
      <c r="K54" s="46">
        <v>117.93</v>
      </c>
      <c r="L54" s="46">
        <v>12.809999999999999</v>
      </c>
      <c r="M54" s="74">
        <v>0</v>
      </c>
      <c r="N54" s="73">
        <v>239.13</v>
      </c>
      <c r="O54" s="46">
        <v>150</v>
      </c>
      <c r="P54" s="46">
        <v>0</v>
      </c>
      <c r="Q54" s="46">
        <v>0</v>
      </c>
      <c r="R54" s="46">
        <v>0</v>
      </c>
      <c r="S54" s="74">
        <v>0</v>
      </c>
      <c r="W54">
        <v>3.36</v>
      </c>
      <c r="X54">
        <v>0</v>
      </c>
      <c r="Y54">
        <v>9.61</v>
      </c>
      <c r="Z54">
        <v>0</v>
      </c>
      <c r="AA54">
        <v>7.04</v>
      </c>
      <c r="AB54">
        <v>0.87</v>
      </c>
      <c r="AC54">
        <v>3.84</v>
      </c>
      <c r="AD54">
        <v>5.77</v>
      </c>
      <c r="AE54">
        <v>0</v>
      </c>
      <c r="AF54">
        <v>2.6</v>
      </c>
      <c r="AG54">
        <v>158.47999999999999</v>
      </c>
      <c r="AH54">
        <v>0</v>
      </c>
      <c r="AI54">
        <v>11.53</v>
      </c>
      <c r="AJ54">
        <v>0</v>
      </c>
      <c r="AK54">
        <v>0</v>
      </c>
      <c r="AL54">
        <v>100</v>
      </c>
      <c r="AM54">
        <v>18.260000000000002</v>
      </c>
      <c r="AN54">
        <v>0</v>
      </c>
      <c r="AO54">
        <v>50</v>
      </c>
      <c r="AP54">
        <v>1.29</v>
      </c>
      <c r="AQ54">
        <v>5.77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6.73</v>
      </c>
      <c r="AY54">
        <v>0</v>
      </c>
      <c r="AZ54">
        <v>0</v>
      </c>
      <c r="BA54">
        <v>48.06</v>
      </c>
      <c r="BB54">
        <v>0</v>
      </c>
      <c r="BC54">
        <v>0</v>
      </c>
      <c r="BD54">
        <v>8.17</v>
      </c>
      <c r="BE54">
        <v>80.650000000000006</v>
      </c>
      <c r="BF54">
        <v>0</v>
      </c>
      <c r="BG54">
        <v>0</v>
      </c>
      <c r="BH54">
        <v>192.24</v>
      </c>
    </row>
    <row r="55" spans="1:60">
      <c r="A55" t="s">
        <v>401</v>
      </c>
      <c r="G55" t="s">
        <v>97</v>
      </c>
      <c r="H55" s="73">
        <v>193.01000000000002</v>
      </c>
      <c r="I55" s="46">
        <v>0</v>
      </c>
      <c r="J55" s="46">
        <v>1.37</v>
      </c>
      <c r="K55" s="46">
        <v>117.83</v>
      </c>
      <c r="L55" s="46">
        <v>12.649999999999999</v>
      </c>
      <c r="M55" s="74">
        <v>0</v>
      </c>
      <c r="N55" s="73">
        <v>239.13</v>
      </c>
      <c r="O55" s="46">
        <v>150</v>
      </c>
      <c r="P55" s="46">
        <v>0</v>
      </c>
      <c r="Q55" s="46">
        <v>0</v>
      </c>
      <c r="R55" s="46">
        <v>0</v>
      </c>
      <c r="S55" s="74">
        <v>0</v>
      </c>
      <c r="W55">
        <v>3.36</v>
      </c>
      <c r="X55">
        <v>0</v>
      </c>
      <c r="Y55">
        <v>9.61</v>
      </c>
      <c r="Z55">
        <v>0</v>
      </c>
      <c r="AA55">
        <v>6.88</v>
      </c>
      <c r="AB55">
        <v>0.77</v>
      </c>
      <c r="AC55">
        <v>3.84</v>
      </c>
      <c r="AD55">
        <v>5.77</v>
      </c>
      <c r="AE55">
        <v>0</v>
      </c>
      <c r="AF55">
        <v>2.5</v>
      </c>
      <c r="AG55">
        <v>158.47999999999999</v>
      </c>
      <c r="AH55">
        <v>0</v>
      </c>
      <c r="AI55">
        <v>11.53</v>
      </c>
      <c r="AJ55">
        <v>0</v>
      </c>
      <c r="AK55">
        <v>0</v>
      </c>
      <c r="AL55">
        <v>100</v>
      </c>
      <c r="AM55">
        <v>18.260000000000002</v>
      </c>
      <c r="AN55">
        <v>0</v>
      </c>
      <c r="AO55">
        <v>50</v>
      </c>
      <c r="AP55">
        <v>1.37</v>
      </c>
      <c r="AQ55">
        <v>5.77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6.73</v>
      </c>
      <c r="AY55">
        <v>0</v>
      </c>
      <c r="AZ55">
        <v>0</v>
      </c>
      <c r="BA55">
        <v>48.06</v>
      </c>
      <c r="BB55">
        <v>0</v>
      </c>
      <c r="BC55">
        <v>0</v>
      </c>
      <c r="BD55">
        <v>8.17</v>
      </c>
      <c r="BE55">
        <v>80.650000000000006</v>
      </c>
      <c r="BF55">
        <v>0</v>
      </c>
      <c r="BG55">
        <v>0</v>
      </c>
      <c r="BH55">
        <v>192.24</v>
      </c>
    </row>
    <row r="56" spans="1:60">
      <c r="A56" t="s">
        <v>401</v>
      </c>
      <c r="G56" t="s">
        <v>98</v>
      </c>
      <c r="H56" s="73">
        <v>193.01000000000002</v>
      </c>
      <c r="I56" s="46">
        <v>0</v>
      </c>
      <c r="J56" s="46">
        <v>1.37</v>
      </c>
      <c r="K56" s="46">
        <v>117.83</v>
      </c>
      <c r="L56" s="46">
        <v>12.66</v>
      </c>
      <c r="M56" s="74">
        <v>0</v>
      </c>
      <c r="N56" s="73">
        <v>239.13</v>
      </c>
      <c r="O56" s="46">
        <v>150</v>
      </c>
      <c r="P56" s="46">
        <v>0</v>
      </c>
      <c r="Q56" s="46">
        <v>0</v>
      </c>
      <c r="R56" s="46">
        <v>0</v>
      </c>
      <c r="S56" s="74">
        <v>0</v>
      </c>
      <c r="W56">
        <v>3.36</v>
      </c>
      <c r="X56">
        <v>0</v>
      </c>
      <c r="Y56">
        <v>9.61</v>
      </c>
      <c r="Z56">
        <v>0</v>
      </c>
      <c r="AA56">
        <v>6.89</v>
      </c>
      <c r="AB56">
        <v>0.77</v>
      </c>
      <c r="AC56">
        <v>3.84</v>
      </c>
      <c r="AD56">
        <v>5.77</v>
      </c>
      <c r="AE56">
        <v>0</v>
      </c>
      <c r="AF56">
        <v>2.5</v>
      </c>
      <c r="AG56">
        <v>158.47999999999999</v>
      </c>
      <c r="AH56">
        <v>0</v>
      </c>
      <c r="AI56">
        <v>11.53</v>
      </c>
      <c r="AJ56">
        <v>0</v>
      </c>
      <c r="AK56">
        <v>0</v>
      </c>
      <c r="AL56">
        <v>100</v>
      </c>
      <c r="AM56">
        <v>18.260000000000002</v>
      </c>
      <c r="AN56">
        <v>0</v>
      </c>
      <c r="AO56">
        <v>50</v>
      </c>
      <c r="AP56">
        <v>1.37</v>
      </c>
      <c r="AQ56">
        <v>5.77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6.73</v>
      </c>
      <c r="AY56">
        <v>0</v>
      </c>
      <c r="AZ56">
        <v>0</v>
      </c>
      <c r="BA56">
        <v>48.06</v>
      </c>
      <c r="BB56">
        <v>0</v>
      </c>
      <c r="BC56">
        <v>0</v>
      </c>
      <c r="BD56">
        <v>8.17</v>
      </c>
      <c r="BE56">
        <v>80.650000000000006</v>
      </c>
      <c r="BF56">
        <v>0</v>
      </c>
      <c r="BG56">
        <v>0</v>
      </c>
      <c r="BH56">
        <v>192.24</v>
      </c>
    </row>
    <row r="57" spans="1:60">
      <c r="G57" t="s">
        <v>99</v>
      </c>
      <c r="H57" s="73">
        <v>193.01000000000002</v>
      </c>
      <c r="I57" s="46">
        <v>0</v>
      </c>
      <c r="J57" s="46">
        <v>1.37</v>
      </c>
      <c r="K57" s="46">
        <v>160.98999999999998</v>
      </c>
      <c r="L57" s="46">
        <v>12.6</v>
      </c>
      <c r="M57" s="74">
        <v>0</v>
      </c>
      <c r="N57" s="73">
        <v>239.13</v>
      </c>
      <c r="O57" s="46">
        <v>150</v>
      </c>
      <c r="P57" s="46">
        <v>0</v>
      </c>
      <c r="Q57" s="46">
        <v>0</v>
      </c>
      <c r="R57" s="46">
        <v>0</v>
      </c>
      <c r="S57" s="74">
        <v>0</v>
      </c>
      <c r="W57">
        <v>3.36</v>
      </c>
      <c r="X57">
        <v>0</v>
      </c>
      <c r="Y57">
        <v>9.61</v>
      </c>
      <c r="Z57">
        <v>0</v>
      </c>
      <c r="AA57">
        <v>6.83</v>
      </c>
      <c r="AB57">
        <v>0.77</v>
      </c>
      <c r="AC57">
        <v>3.84</v>
      </c>
      <c r="AD57">
        <v>5.77</v>
      </c>
      <c r="AE57">
        <v>0</v>
      </c>
      <c r="AF57">
        <v>2.5</v>
      </c>
      <c r="AG57">
        <v>158.47999999999999</v>
      </c>
      <c r="AH57">
        <v>0</v>
      </c>
      <c r="AI57">
        <v>11.53</v>
      </c>
      <c r="AJ57">
        <v>0</v>
      </c>
      <c r="AK57">
        <v>0</v>
      </c>
      <c r="AL57">
        <v>100</v>
      </c>
      <c r="AM57">
        <v>18.260000000000002</v>
      </c>
      <c r="AN57">
        <v>0</v>
      </c>
      <c r="AO57">
        <v>50</v>
      </c>
      <c r="AP57">
        <v>1.37</v>
      </c>
      <c r="AQ57">
        <v>5.77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6.73</v>
      </c>
      <c r="AY57">
        <v>0</v>
      </c>
      <c r="AZ57">
        <v>0</v>
      </c>
      <c r="BA57">
        <v>48.06</v>
      </c>
      <c r="BB57">
        <v>20.190000000000001</v>
      </c>
      <c r="BC57">
        <v>22.97</v>
      </c>
      <c r="BD57">
        <v>8.17</v>
      </c>
      <c r="BE57">
        <v>80.650000000000006</v>
      </c>
      <c r="BF57">
        <v>0</v>
      </c>
      <c r="BG57">
        <v>0</v>
      </c>
      <c r="BH57">
        <v>192.24</v>
      </c>
    </row>
    <row r="58" spans="1:60">
      <c r="G58" t="s">
        <v>100</v>
      </c>
      <c r="H58" s="73">
        <v>193.01000000000002</v>
      </c>
      <c r="I58" s="46">
        <v>0</v>
      </c>
      <c r="J58" s="46">
        <v>1.37</v>
      </c>
      <c r="K58" s="46">
        <v>160.98999999999998</v>
      </c>
      <c r="L58" s="46">
        <v>12.57</v>
      </c>
      <c r="M58" s="74">
        <v>0</v>
      </c>
      <c r="N58" s="73">
        <v>239.13</v>
      </c>
      <c r="O58" s="46">
        <v>150</v>
      </c>
      <c r="P58" s="46">
        <v>0</v>
      </c>
      <c r="Q58" s="46">
        <v>0</v>
      </c>
      <c r="R58" s="46">
        <v>0</v>
      </c>
      <c r="S58" s="74">
        <v>0</v>
      </c>
      <c r="W58">
        <v>3.36</v>
      </c>
      <c r="X58">
        <v>0</v>
      </c>
      <c r="Y58">
        <v>9.61</v>
      </c>
      <c r="Z58">
        <v>0</v>
      </c>
      <c r="AA58">
        <v>6.8</v>
      </c>
      <c r="AB58">
        <v>0.77</v>
      </c>
      <c r="AC58">
        <v>3.84</v>
      </c>
      <c r="AD58">
        <v>5.77</v>
      </c>
      <c r="AE58">
        <v>0</v>
      </c>
      <c r="AF58">
        <v>2.5</v>
      </c>
      <c r="AG58">
        <v>158.47999999999999</v>
      </c>
      <c r="AH58">
        <v>0</v>
      </c>
      <c r="AI58">
        <v>11.53</v>
      </c>
      <c r="AJ58">
        <v>0</v>
      </c>
      <c r="AK58">
        <v>0</v>
      </c>
      <c r="AL58">
        <v>100</v>
      </c>
      <c r="AM58">
        <v>18.260000000000002</v>
      </c>
      <c r="AN58">
        <v>0</v>
      </c>
      <c r="AO58">
        <v>50</v>
      </c>
      <c r="AP58">
        <v>1.37</v>
      </c>
      <c r="AQ58">
        <v>5.77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6.73</v>
      </c>
      <c r="AY58">
        <v>0</v>
      </c>
      <c r="AZ58">
        <v>0</v>
      </c>
      <c r="BA58">
        <v>48.06</v>
      </c>
      <c r="BB58">
        <v>20.190000000000001</v>
      </c>
      <c r="BC58">
        <v>22.97</v>
      </c>
      <c r="BD58">
        <v>8.17</v>
      </c>
      <c r="BE58">
        <v>80.650000000000006</v>
      </c>
      <c r="BF58">
        <v>0</v>
      </c>
      <c r="BG58">
        <v>0</v>
      </c>
      <c r="BH58">
        <v>192.24</v>
      </c>
    </row>
    <row r="59" spans="1:60">
      <c r="G59" t="s">
        <v>101</v>
      </c>
      <c r="H59" s="73">
        <v>193.01000000000002</v>
      </c>
      <c r="I59" s="46">
        <v>0</v>
      </c>
      <c r="J59" s="46">
        <v>1.37</v>
      </c>
      <c r="K59" s="46">
        <v>160.98999999999998</v>
      </c>
      <c r="L59" s="46">
        <v>12.17</v>
      </c>
      <c r="M59" s="74">
        <v>0</v>
      </c>
      <c r="N59" s="73">
        <v>239.13</v>
      </c>
      <c r="O59" s="46">
        <v>150</v>
      </c>
      <c r="P59" s="46">
        <v>0</v>
      </c>
      <c r="Q59" s="46">
        <v>0</v>
      </c>
      <c r="R59" s="46">
        <v>0</v>
      </c>
      <c r="S59" s="74">
        <v>0</v>
      </c>
      <c r="W59">
        <v>3.36</v>
      </c>
      <c r="X59">
        <v>0</v>
      </c>
      <c r="Y59">
        <v>9.61</v>
      </c>
      <c r="Z59">
        <v>0</v>
      </c>
      <c r="AA59">
        <v>6.4</v>
      </c>
      <c r="AB59">
        <v>0.77</v>
      </c>
      <c r="AC59">
        <v>3.84</v>
      </c>
      <c r="AD59">
        <v>5.77</v>
      </c>
      <c r="AE59">
        <v>0</v>
      </c>
      <c r="AF59">
        <v>2.4</v>
      </c>
      <c r="AG59">
        <v>158.47999999999999</v>
      </c>
      <c r="AH59">
        <v>0</v>
      </c>
      <c r="AI59">
        <v>11.53</v>
      </c>
      <c r="AJ59">
        <v>0</v>
      </c>
      <c r="AK59">
        <v>0</v>
      </c>
      <c r="AL59">
        <v>100</v>
      </c>
      <c r="AM59">
        <v>18.260000000000002</v>
      </c>
      <c r="AN59">
        <v>0</v>
      </c>
      <c r="AO59">
        <v>50</v>
      </c>
      <c r="AP59">
        <v>1.37</v>
      </c>
      <c r="AQ59">
        <v>5.77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6.73</v>
      </c>
      <c r="AY59">
        <v>0</v>
      </c>
      <c r="AZ59">
        <v>0</v>
      </c>
      <c r="BA59">
        <v>48.06</v>
      </c>
      <c r="BB59">
        <v>20.190000000000001</v>
      </c>
      <c r="BC59">
        <v>23.07</v>
      </c>
      <c r="BD59">
        <v>8.17</v>
      </c>
      <c r="BE59">
        <v>80.650000000000006</v>
      </c>
      <c r="BF59">
        <v>0</v>
      </c>
      <c r="BG59">
        <v>0</v>
      </c>
      <c r="BH59">
        <v>192.24</v>
      </c>
    </row>
    <row r="60" spans="1:60">
      <c r="G60" t="s">
        <v>102</v>
      </c>
      <c r="H60" s="73">
        <v>193.01000000000002</v>
      </c>
      <c r="I60" s="46">
        <v>0</v>
      </c>
      <c r="J60" s="46">
        <v>1.37</v>
      </c>
      <c r="K60" s="46">
        <v>160.98999999999998</v>
      </c>
      <c r="L60" s="46">
        <v>11.93</v>
      </c>
      <c r="M60" s="74">
        <v>0</v>
      </c>
      <c r="N60" s="73">
        <v>239.13</v>
      </c>
      <c r="O60" s="46">
        <v>150</v>
      </c>
      <c r="P60" s="46">
        <v>0</v>
      </c>
      <c r="Q60" s="46">
        <v>0</v>
      </c>
      <c r="R60" s="46">
        <v>0</v>
      </c>
      <c r="S60" s="74">
        <v>0</v>
      </c>
      <c r="W60">
        <v>3.36</v>
      </c>
      <c r="X60">
        <v>0</v>
      </c>
      <c r="Y60">
        <v>9.61</v>
      </c>
      <c r="Z60">
        <v>0</v>
      </c>
      <c r="AA60">
        <v>6.16</v>
      </c>
      <c r="AB60">
        <v>0.77</v>
      </c>
      <c r="AC60">
        <v>3.84</v>
      </c>
      <c r="AD60">
        <v>5.77</v>
      </c>
      <c r="AE60">
        <v>0</v>
      </c>
      <c r="AF60">
        <v>2.4</v>
      </c>
      <c r="AG60">
        <v>158.47999999999999</v>
      </c>
      <c r="AH60">
        <v>0</v>
      </c>
      <c r="AI60">
        <v>11.53</v>
      </c>
      <c r="AJ60">
        <v>0</v>
      </c>
      <c r="AK60">
        <v>0</v>
      </c>
      <c r="AL60">
        <v>100</v>
      </c>
      <c r="AM60">
        <v>18.260000000000002</v>
      </c>
      <c r="AN60">
        <v>0</v>
      </c>
      <c r="AO60">
        <v>50</v>
      </c>
      <c r="AP60">
        <v>1.37</v>
      </c>
      <c r="AQ60">
        <v>5.77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6.73</v>
      </c>
      <c r="AY60">
        <v>0</v>
      </c>
      <c r="AZ60">
        <v>0</v>
      </c>
      <c r="BA60">
        <v>48.06</v>
      </c>
      <c r="BB60">
        <v>20.190000000000001</v>
      </c>
      <c r="BC60">
        <v>23.07</v>
      </c>
      <c r="BD60">
        <v>8.17</v>
      </c>
      <c r="BE60">
        <v>80.650000000000006</v>
      </c>
      <c r="BF60">
        <v>0</v>
      </c>
      <c r="BG60">
        <v>0</v>
      </c>
      <c r="BH60">
        <v>192.24</v>
      </c>
    </row>
    <row r="61" spans="1:60">
      <c r="G61" t="s">
        <v>103</v>
      </c>
      <c r="H61" s="73">
        <v>193.01000000000002</v>
      </c>
      <c r="I61" s="46">
        <v>0</v>
      </c>
      <c r="J61" s="46">
        <v>1.37</v>
      </c>
      <c r="K61" s="46">
        <v>160.98999999999998</v>
      </c>
      <c r="L61" s="46">
        <v>11.719999999999999</v>
      </c>
      <c r="M61" s="74">
        <v>0</v>
      </c>
      <c r="N61" s="73">
        <v>239.13</v>
      </c>
      <c r="O61" s="46">
        <v>150</v>
      </c>
      <c r="P61" s="46">
        <v>0</v>
      </c>
      <c r="Q61" s="46">
        <v>0</v>
      </c>
      <c r="R61" s="46">
        <v>0</v>
      </c>
      <c r="S61" s="74">
        <v>0</v>
      </c>
      <c r="W61">
        <v>3.36</v>
      </c>
      <c r="X61">
        <v>0</v>
      </c>
      <c r="Y61">
        <v>9.61</v>
      </c>
      <c r="Z61">
        <v>0</v>
      </c>
      <c r="AA61">
        <v>5.95</v>
      </c>
      <c r="AB61">
        <v>0.77</v>
      </c>
      <c r="AC61">
        <v>3.84</v>
      </c>
      <c r="AD61">
        <v>5.77</v>
      </c>
      <c r="AE61">
        <v>0</v>
      </c>
      <c r="AF61">
        <v>2.4</v>
      </c>
      <c r="AG61">
        <v>158.47999999999999</v>
      </c>
      <c r="AH61">
        <v>0</v>
      </c>
      <c r="AI61">
        <v>11.53</v>
      </c>
      <c r="AJ61">
        <v>0</v>
      </c>
      <c r="AK61">
        <v>0</v>
      </c>
      <c r="AL61">
        <v>100</v>
      </c>
      <c r="AM61">
        <v>18.260000000000002</v>
      </c>
      <c r="AN61">
        <v>0</v>
      </c>
      <c r="AO61">
        <v>50</v>
      </c>
      <c r="AP61">
        <v>1.37</v>
      </c>
      <c r="AQ61">
        <v>5.77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6.73</v>
      </c>
      <c r="AY61">
        <v>0</v>
      </c>
      <c r="AZ61">
        <v>0</v>
      </c>
      <c r="BA61">
        <v>48.06</v>
      </c>
      <c r="BB61">
        <v>20.190000000000001</v>
      </c>
      <c r="BC61">
        <v>23.07</v>
      </c>
      <c r="BD61">
        <v>8.17</v>
      </c>
      <c r="BE61">
        <v>80.650000000000006</v>
      </c>
      <c r="BF61">
        <v>0</v>
      </c>
      <c r="BG61">
        <v>0</v>
      </c>
      <c r="BH61">
        <v>192.24</v>
      </c>
    </row>
    <row r="62" spans="1:60">
      <c r="G62" t="s">
        <v>104</v>
      </c>
      <c r="H62" s="73">
        <v>193.01000000000002</v>
      </c>
      <c r="I62" s="46">
        <v>0</v>
      </c>
      <c r="J62" s="46">
        <v>1.37</v>
      </c>
      <c r="K62" s="46">
        <v>160.98999999999998</v>
      </c>
      <c r="L62" s="46">
        <v>11.34</v>
      </c>
      <c r="M62" s="74">
        <v>0</v>
      </c>
      <c r="N62" s="73">
        <v>239.13</v>
      </c>
      <c r="O62" s="46">
        <v>150</v>
      </c>
      <c r="P62" s="46">
        <v>0</v>
      </c>
      <c r="Q62" s="46">
        <v>0</v>
      </c>
      <c r="R62" s="46">
        <v>0</v>
      </c>
      <c r="S62" s="74">
        <v>0</v>
      </c>
      <c r="W62">
        <v>3.36</v>
      </c>
      <c r="X62">
        <v>0</v>
      </c>
      <c r="Y62">
        <v>9.61</v>
      </c>
      <c r="Z62">
        <v>0</v>
      </c>
      <c r="AA62">
        <v>5.57</v>
      </c>
      <c r="AB62">
        <v>0.77</v>
      </c>
      <c r="AC62">
        <v>3.84</v>
      </c>
      <c r="AD62">
        <v>5.77</v>
      </c>
      <c r="AE62">
        <v>0</v>
      </c>
      <c r="AF62">
        <v>2.4</v>
      </c>
      <c r="AG62">
        <v>158.47999999999999</v>
      </c>
      <c r="AH62">
        <v>0</v>
      </c>
      <c r="AI62">
        <v>11.53</v>
      </c>
      <c r="AJ62">
        <v>0</v>
      </c>
      <c r="AK62">
        <v>0</v>
      </c>
      <c r="AL62">
        <v>100</v>
      </c>
      <c r="AM62">
        <v>18.260000000000002</v>
      </c>
      <c r="AN62">
        <v>0</v>
      </c>
      <c r="AO62">
        <v>50</v>
      </c>
      <c r="AP62">
        <v>1.37</v>
      </c>
      <c r="AQ62">
        <v>5.77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6.73</v>
      </c>
      <c r="AY62">
        <v>0</v>
      </c>
      <c r="AZ62">
        <v>0</v>
      </c>
      <c r="BA62">
        <v>48.06</v>
      </c>
      <c r="BB62">
        <v>20.190000000000001</v>
      </c>
      <c r="BC62">
        <v>23.07</v>
      </c>
      <c r="BD62">
        <v>8.17</v>
      </c>
      <c r="BE62">
        <v>80.650000000000006</v>
      </c>
      <c r="BF62">
        <v>0</v>
      </c>
      <c r="BG62">
        <v>0</v>
      </c>
      <c r="BH62">
        <v>192.24</v>
      </c>
    </row>
    <row r="63" spans="1:60">
      <c r="G63" t="s">
        <v>105</v>
      </c>
      <c r="H63" s="73">
        <v>192.91</v>
      </c>
      <c r="I63" s="46">
        <v>0</v>
      </c>
      <c r="J63" s="46">
        <v>1.29</v>
      </c>
      <c r="K63" s="46">
        <v>160.79999999999998</v>
      </c>
      <c r="L63" s="46">
        <v>10.85</v>
      </c>
      <c r="M63" s="74">
        <v>0</v>
      </c>
      <c r="N63" s="73">
        <v>239.13</v>
      </c>
      <c r="O63" s="46">
        <v>150</v>
      </c>
      <c r="P63" s="46">
        <v>0</v>
      </c>
      <c r="Q63" s="46">
        <v>0</v>
      </c>
      <c r="R63" s="46">
        <v>0</v>
      </c>
      <c r="S63" s="74">
        <v>0</v>
      </c>
      <c r="W63">
        <v>3.36</v>
      </c>
      <c r="X63">
        <v>0</v>
      </c>
      <c r="Y63">
        <v>9.61</v>
      </c>
      <c r="Z63">
        <v>0</v>
      </c>
      <c r="AA63">
        <v>5.08</v>
      </c>
      <c r="AB63">
        <v>0.67</v>
      </c>
      <c r="AC63">
        <v>3.84</v>
      </c>
      <c r="AD63">
        <v>5.77</v>
      </c>
      <c r="AE63">
        <v>0</v>
      </c>
      <c r="AF63">
        <v>2.21</v>
      </c>
      <c r="AG63">
        <v>158.47999999999999</v>
      </c>
      <c r="AH63">
        <v>0</v>
      </c>
      <c r="AI63">
        <v>11.53</v>
      </c>
      <c r="AJ63">
        <v>0</v>
      </c>
      <c r="AK63">
        <v>0</v>
      </c>
      <c r="AL63">
        <v>100</v>
      </c>
      <c r="AM63">
        <v>18.260000000000002</v>
      </c>
      <c r="AN63">
        <v>0</v>
      </c>
      <c r="AO63">
        <v>50</v>
      </c>
      <c r="AP63">
        <v>1.29</v>
      </c>
      <c r="AQ63">
        <v>5.77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6.73</v>
      </c>
      <c r="AY63">
        <v>0</v>
      </c>
      <c r="AZ63">
        <v>0</v>
      </c>
      <c r="BA63">
        <v>48.06</v>
      </c>
      <c r="BB63">
        <v>20.190000000000001</v>
      </c>
      <c r="BC63">
        <v>23.07</v>
      </c>
      <c r="BD63">
        <v>8.17</v>
      </c>
      <c r="BE63">
        <v>80.650000000000006</v>
      </c>
      <c r="BF63">
        <v>0</v>
      </c>
      <c r="BG63">
        <v>0</v>
      </c>
      <c r="BH63">
        <v>192.24</v>
      </c>
    </row>
    <row r="64" spans="1:60">
      <c r="G64" t="s">
        <v>106</v>
      </c>
      <c r="H64" s="73">
        <v>192.91</v>
      </c>
      <c r="I64" s="46">
        <v>0</v>
      </c>
      <c r="J64" s="46">
        <v>1.29</v>
      </c>
      <c r="K64" s="46">
        <v>117.54</v>
      </c>
      <c r="L64" s="46">
        <v>10.51</v>
      </c>
      <c r="M64" s="74">
        <v>0</v>
      </c>
      <c r="N64" s="73">
        <v>239.13</v>
      </c>
      <c r="O64" s="46">
        <v>150</v>
      </c>
      <c r="P64" s="46">
        <v>0</v>
      </c>
      <c r="Q64" s="46">
        <v>0</v>
      </c>
      <c r="R64" s="46">
        <v>0</v>
      </c>
      <c r="S64" s="74">
        <v>0</v>
      </c>
      <c r="W64">
        <v>3.36</v>
      </c>
      <c r="X64">
        <v>0</v>
      </c>
      <c r="Y64">
        <v>9.61</v>
      </c>
      <c r="Z64">
        <v>0</v>
      </c>
      <c r="AA64">
        <v>4.74</v>
      </c>
      <c r="AB64">
        <v>0.67</v>
      </c>
      <c r="AC64">
        <v>3.84</v>
      </c>
      <c r="AD64">
        <v>5.77</v>
      </c>
      <c r="AE64">
        <v>0</v>
      </c>
      <c r="AF64">
        <v>2.21</v>
      </c>
      <c r="AG64">
        <v>158.47999999999999</v>
      </c>
      <c r="AH64">
        <v>0</v>
      </c>
      <c r="AI64">
        <v>11.53</v>
      </c>
      <c r="AJ64">
        <v>0</v>
      </c>
      <c r="AK64">
        <v>0</v>
      </c>
      <c r="AL64">
        <v>100</v>
      </c>
      <c r="AM64">
        <v>18.260000000000002</v>
      </c>
      <c r="AN64">
        <v>0</v>
      </c>
      <c r="AO64">
        <v>50</v>
      </c>
      <c r="AP64">
        <v>1.29</v>
      </c>
      <c r="AQ64">
        <v>5.77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6.73</v>
      </c>
      <c r="AY64">
        <v>0</v>
      </c>
      <c r="AZ64">
        <v>0</v>
      </c>
      <c r="BA64">
        <v>48.06</v>
      </c>
      <c r="BB64">
        <v>0</v>
      </c>
      <c r="BC64">
        <v>0</v>
      </c>
      <c r="BD64">
        <v>8.17</v>
      </c>
      <c r="BE64">
        <v>80.650000000000006</v>
      </c>
      <c r="BF64">
        <v>0</v>
      </c>
      <c r="BG64">
        <v>0</v>
      </c>
      <c r="BH64">
        <v>192.24</v>
      </c>
    </row>
    <row r="65" spans="7:60">
      <c r="G65" t="s">
        <v>107</v>
      </c>
      <c r="H65" s="73">
        <v>192.91</v>
      </c>
      <c r="I65" s="46">
        <v>0</v>
      </c>
      <c r="J65" s="46">
        <v>1.29</v>
      </c>
      <c r="K65" s="46">
        <v>117.54</v>
      </c>
      <c r="L65" s="46">
        <v>9.8999999999999986</v>
      </c>
      <c r="M65" s="74">
        <v>0</v>
      </c>
      <c r="N65" s="73">
        <v>239.13</v>
      </c>
      <c r="O65" s="46">
        <v>150</v>
      </c>
      <c r="P65" s="46">
        <v>0</v>
      </c>
      <c r="Q65" s="46">
        <v>0</v>
      </c>
      <c r="R65" s="46">
        <v>0</v>
      </c>
      <c r="S65" s="74">
        <v>0</v>
      </c>
      <c r="W65">
        <v>3.36</v>
      </c>
      <c r="X65">
        <v>0</v>
      </c>
      <c r="Y65">
        <v>9.61</v>
      </c>
      <c r="Z65">
        <v>0</v>
      </c>
      <c r="AA65">
        <v>4.13</v>
      </c>
      <c r="AB65">
        <v>0.67</v>
      </c>
      <c r="AC65">
        <v>3.84</v>
      </c>
      <c r="AD65">
        <v>5.77</v>
      </c>
      <c r="AE65">
        <v>0</v>
      </c>
      <c r="AF65">
        <v>2.21</v>
      </c>
      <c r="AG65">
        <v>158.47999999999999</v>
      </c>
      <c r="AH65">
        <v>0</v>
      </c>
      <c r="AI65">
        <v>11.53</v>
      </c>
      <c r="AJ65">
        <v>0</v>
      </c>
      <c r="AK65">
        <v>0</v>
      </c>
      <c r="AL65">
        <v>100</v>
      </c>
      <c r="AM65">
        <v>18.260000000000002</v>
      </c>
      <c r="AN65">
        <v>0</v>
      </c>
      <c r="AO65">
        <v>50</v>
      </c>
      <c r="AP65">
        <v>1.29</v>
      </c>
      <c r="AQ65">
        <v>5.77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6.73</v>
      </c>
      <c r="AY65">
        <v>0</v>
      </c>
      <c r="AZ65">
        <v>0</v>
      </c>
      <c r="BA65">
        <v>48.06</v>
      </c>
      <c r="BB65">
        <v>0</v>
      </c>
      <c r="BC65">
        <v>0</v>
      </c>
      <c r="BD65">
        <v>8.17</v>
      </c>
      <c r="BE65">
        <v>80.650000000000006</v>
      </c>
      <c r="BF65">
        <v>0</v>
      </c>
      <c r="BG65">
        <v>0</v>
      </c>
      <c r="BH65">
        <v>192.24</v>
      </c>
    </row>
    <row r="66" spans="7:60">
      <c r="G66" t="s">
        <v>108</v>
      </c>
      <c r="H66" s="73">
        <v>192.91</v>
      </c>
      <c r="I66" s="46">
        <v>0</v>
      </c>
      <c r="J66" s="46">
        <v>1.29</v>
      </c>
      <c r="K66" s="46">
        <v>117.54</v>
      </c>
      <c r="L66" s="46">
        <v>9.39</v>
      </c>
      <c r="M66" s="74">
        <v>0</v>
      </c>
      <c r="N66" s="73">
        <v>239.13</v>
      </c>
      <c r="O66" s="46">
        <v>150</v>
      </c>
      <c r="P66" s="46">
        <v>0</v>
      </c>
      <c r="Q66" s="46">
        <v>0</v>
      </c>
      <c r="R66" s="46">
        <v>0</v>
      </c>
      <c r="S66" s="74">
        <v>0</v>
      </c>
      <c r="W66">
        <v>3.36</v>
      </c>
      <c r="X66">
        <v>0</v>
      </c>
      <c r="Y66">
        <v>9.61</v>
      </c>
      <c r="Z66">
        <v>0</v>
      </c>
      <c r="AA66">
        <v>3.62</v>
      </c>
      <c r="AB66">
        <v>0.67</v>
      </c>
      <c r="AC66">
        <v>3.84</v>
      </c>
      <c r="AD66">
        <v>5.77</v>
      </c>
      <c r="AE66">
        <v>0</v>
      </c>
      <c r="AF66">
        <v>2.21</v>
      </c>
      <c r="AG66">
        <v>158.47999999999999</v>
      </c>
      <c r="AH66">
        <v>0</v>
      </c>
      <c r="AI66">
        <v>11.53</v>
      </c>
      <c r="AJ66">
        <v>0</v>
      </c>
      <c r="AK66">
        <v>0</v>
      </c>
      <c r="AL66">
        <v>100</v>
      </c>
      <c r="AM66">
        <v>18.260000000000002</v>
      </c>
      <c r="AN66">
        <v>0</v>
      </c>
      <c r="AO66">
        <v>50</v>
      </c>
      <c r="AP66">
        <v>1.29</v>
      </c>
      <c r="AQ66">
        <v>5.77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6.73</v>
      </c>
      <c r="AY66">
        <v>0</v>
      </c>
      <c r="AZ66">
        <v>0</v>
      </c>
      <c r="BA66">
        <v>48.06</v>
      </c>
      <c r="BB66">
        <v>0</v>
      </c>
      <c r="BC66">
        <v>0</v>
      </c>
      <c r="BD66">
        <v>8.17</v>
      </c>
      <c r="BE66">
        <v>80.650000000000006</v>
      </c>
      <c r="BF66">
        <v>0</v>
      </c>
      <c r="BG66">
        <v>0</v>
      </c>
      <c r="BH66">
        <v>192.24</v>
      </c>
    </row>
    <row r="67" spans="7:60">
      <c r="G67" t="s">
        <v>109</v>
      </c>
      <c r="H67" s="73">
        <v>192.72</v>
      </c>
      <c r="I67" s="46">
        <v>0</v>
      </c>
      <c r="J67" s="46">
        <v>97.410000000000011</v>
      </c>
      <c r="K67" s="46">
        <v>108.13000000000001</v>
      </c>
      <c r="L67" s="46">
        <v>8.85</v>
      </c>
      <c r="M67" s="74">
        <v>0</v>
      </c>
      <c r="N67" s="73">
        <v>239.13</v>
      </c>
      <c r="O67" s="46">
        <v>150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96.12</v>
      </c>
      <c r="Y67">
        <v>9.61</v>
      </c>
      <c r="Z67">
        <v>0</v>
      </c>
      <c r="AA67">
        <v>3.08</v>
      </c>
      <c r="AB67">
        <v>0.48</v>
      </c>
      <c r="AC67">
        <v>0</v>
      </c>
      <c r="AD67">
        <v>5.77</v>
      </c>
      <c r="AE67">
        <v>0</v>
      </c>
      <c r="AF67">
        <v>0</v>
      </c>
      <c r="AG67">
        <v>158.47999999999999</v>
      </c>
      <c r="AH67">
        <v>0</v>
      </c>
      <c r="AI67">
        <v>11.53</v>
      </c>
      <c r="AJ67">
        <v>0</v>
      </c>
      <c r="AK67">
        <v>0</v>
      </c>
      <c r="AL67">
        <v>100</v>
      </c>
      <c r="AM67">
        <v>18.260000000000002</v>
      </c>
      <c r="AN67">
        <v>0</v>
      </c>
      <c r="AO67">
        <v>50</v>
      </c>
      <c r="AP67">
        <v>1.29</v>
      </c>
      <c r="AQ67">
        <v>5.77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6.73</v>
      </c>
      <c r="AY67">
        <v>0</v>
      </c>
      <c r="AZ67">
        <v>0</v>
      </c>
      <c r="BA67">
        <v>48.06</v>
      </c>
      <c r="BB67">
        <v>0</v>
      </c>
      <c r="BC67">
        <v>0</v>
      </c>
      <c r="BD67">
        <v>8.17</v>
      </c>
      <c r="BE67">
        <v>80.650000000000006</v>
      </c>
      <c r="BF67">
        <v>0</v>
      </c>
      <c r="BG67">
        <v>0</v>
      </c>
      <c r="BH67">
        <v>192.24</v>
      </c>
    </row>
    <row r="68" spans="7:60">
      <c r="G68" t="s">
        <v>110</v>
      </c>
      <c r="H68" s="73">
        <v>192.72</v>
      </c>
      <c r="I68" s="46">
        <v>0</v>
      </c>
      <c r="J68" s="46">
        <v>97.410000000000011</v>
      </c>
      <c r="K68" s="46">
        <v>108.13000000000001</v>
      </c>
      <c r="L68" s="46">
        <v>8.33</v>
      </c>
      <c r="M68" s="74">
        <v>0</v>
      </c>
      <c r="N68" s="73">
        <v>239.13</v>
      </c>
      <c r="O68" s="46">
        <v>150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96.12</v>
      </c>
      <c r="Y68">
        <v>9.61</v>
      </c>
      <c r="Z68">
        <v>0</v>
      </c>
      <c r="AA68">
        <v>2.56</v>
      </c>
      <c r="AB68">
        <v>0.48</v>
      </c>
      <c r="AC68">
        <v>0</v>
      </c>
      <c r="AD68">
        <v>5.77</v>
      </c>
      <c r="AE68">
        <v>0</v>
      </c>
      <c r="AF68">
        <v>0</v>
      </c>
      <c r="AG68">
        <v>158.47999999999999</v>
      </c>
      <c r="AH68">
        <v>0</v>
      </c>
      <c r="AI68">
        <v>11.53</v>
      </c>
      <c r="AJ68">
        <v>0</v>
      </c>
      <c r="AK68">
        <v>0</v>
      </c>
      <c r="AL68">
        <v>100</v>
      </c>
      <c r="AM68">
        <v>18.260000000000002</v>
      </c>
      <c r="AN68">
        <v>0</v>
      </c>
      <c r="AO68">
        <v>50</v>
      </c>
      <c r="AP68">
        <v>1.29</v>
      </c>
      <c r="AQ68">
        <v>5.77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6.73</v>
      </c>
      <c r="AY68">
        <v>0</v>
      </c>
      <c r="AZ68">
        <v>0</v>
      </c>
      <c r="BA68">
        <v>48.06</v>
      </c>
      <c r="BB68">
        <v>0</v>
      </c>
      <c r="BC68">
        <v>0</v>
      </c>
      <c r="BD68">
        <v>8.17</v>
      </c>
      <c r="BE68">
        <v>80.650000000000006</v>
      </c>
      <c r="BF68">
        <v>0</v>
      </c>
      <c r="BG68">
        <v>0</v>
      </c>
      <c r="BH68">
        <v>192.24</v>
      </c>
    </row>
    <row r="69" spans="7:60">
      <c r="G69" t="s">
        <v>111</v>
      </c>
      <c r="H69" s="73">
        <v>192.72</v>
      </c>
      <c r="I69" s="46">
        <v>0</v>
      </c>
      <c r="J69" s="46">
        <v>97.410000000000011</v>
      </c>
      <c r="K69" s="46">
        <v>108.13000000000001</v>
      </c>
      <c r="L69" s="46">
        <v>7.879999999999999</v>
      </c>
      <c r="M69" s="74">
        <v>0</v>
      </c>
      <c r="N69" s="73">
        <v>239.13</v>
      </c>
      <c r="O69" s="46">
        <v>150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96.12</v>
      </c>
      <c r="Y69">
        <v>9.61</v>
      </c>
      <c r="Z69">
        <v>0</v>
      </c>
      <c r="AA69">
        <v>2.11</v>
      </c>
      <c r="AB69">
        <v>0.48</v>
      </c>
      <c r="AC69">
        <v>0</v>
      </c>
      <c r="AD69">
        <v>5.77</v>
      </c>
      <c r="AE69">
        <v>0</v>
      </c>
      <c r="AF69">
        <v>0</v>
      </c>
      <c r="AG69">
        <v>158.47999999999999</v>
      </c>
      <c r="AH69">
        <v>0</v>
      </c>
      <c r="AI69">
        <v>11.53</v>
      </c>
      <c r="AJ69">
        <v>0</v>
      </c>
      <c r="AK69">
        <v>0</v>
      </c>
      <c r="AL69">
        <v>100</v>
      </c>
      <c r="AM69">
        <v>18.260000000000002</v>
      </c>
      <c r="AN69">
        <v>0</v>
      </c>
      <c r="AO69">
        <v>50</v>
      </c>
      <c r="AP69">
        <v>1.29</v>
      </c>
      <c r="AQ69">
        <v>5.77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6.73</v>
      </c>
      <c r="AY69">
        <v>0</v>
      </c>
      <c r="AZ69">
        <v>0</v>
      </c>
      <c r="BA69">
        <v>48.06</v>
      </c>
      <c r="BB69">
        <v>0</v>
      </c>
      <c r="BC69">
        <v>0</v>
      </c>
      <c r="BD69">
        <v>8.17</v>
      </c>
      <c r="BE69">
        <v>80.650000000000006</v>
      </c>
      <c r="BF69">
        <v>0</v>
      </c>
      <c r="BG69">
        <v>0</v>
      </c>
      <c r="BH69">
        <v>192.24</v>
      </c>
    </row>
    <row r="70" spans="7:60">
      <c r="G70" t="s">
        <v>112</v>
      </c>
      <c r="H70" s="73">
        <v>192.72</v>
      </c>
      <c r="I70" s="46">
        <v>0</v>
      </c>
      <c r="J70" s="46">
        <v>97.410000000000011</v>
      </c>
      <c r="K70" s="46">
        <v>108.13000000000001</v>
      </c>
      <c r="L70" s="46">
        <v>7.3999999999999995</v>
      </c>
      <c r="M70" s="74">
        <v>0</v>
      </c>
      <c r="N70" s="73">
        <v>239.13</v>
      </c>
      <c r="O70" s="46">
        <v>150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96.12</v>
      </c>
      <c r="Y70">
        <v>9.61</v>
      </c>
      <c r="Z70">
        <v>0</v>
      </c>
      <c r="AA70">
        <v>1.63</v>
      </c>
      <c r="AB70">
        <v>0.48</v>
      </c>
      <c r="AC70">
        <v>0</v>
      </c>
      <c r="AD70">
        <v>5.77</v>
      </c>
      <c r="AE70">
        <v>0</v>
      </c>
      <c r="AF70">
        <v>0</v>
      </c>
      <c r="AG70">
        <v>158.47999999999999</v>
      </c>
      <c r="AH70">
        <v>0</v>
      </c>
      <c r="AI70">
        <v>11.53</v>
      </c>
      <c r="AJ70">
        <v>0</v>
      </c>
      <c r="AK70">
        <v>0</v>
      </c>
      <c r="AL70">
        <v>100</v>
      </c>
      <c r="AM70">
        <v>18.260000000000002</v>
      </c>
      <c r="AN70">
        <v>0</v>
      </c>
      <c r="AO70">
        <v>50</v>
      </c>
      <c r="AP70">
        <v>1.29</v>
      </c>
      <c r="AQ70">
        <v>5.77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6.73</v>
      </c>
      <c r="AY70">
        <v>0</v>
      </c>
      <c r="AZ70">
        <v>0</v>
      </c>
      <c r="BA70">
        <v>48.06</v>
      </c>
      <c r="BB70">
        <v>0</v>
      </c>
      <c r="BC70">
        <v>0</v>
      </c>
      <c r="BD70">
        <v>8.17</v>
      </c>
      <c r="BE70">
        <v>80.650000000000006</v>
      </c>
      <c r="BF70">
        <v>0</v>
      </c>
      <c r="BG70">
        <v>0</v>
      </c>
      <c r="BH70">
        <v>192.24</v>
      </c>
    </row>
    <row r="71" spans="7:60">
      <c r="G71" t="s">
        <v>113</v>
      </c>
      <c r="H71" s="73">
        <v>784.81999999999994</v>
      </c>
      <c r="I71" s="46">
        <v>0</v>
      </c>
      <c r="J71" s="46">
        <v>148.35</v>
      </c>
      <c r="K71" s="46">
        <v>108.13000000000001</v>
      </c>
      <c r="L71" s="46">
        <v>6.97</v>
      </c>
      <c r="M71" s="74">
        <v>0</v>
      </c>
      <c r="N71" s="73">
        <v>239.13</v>
      </c>
      <c r="O71" s="46">
        <v>150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147.06</v>
      </c>
      <c r="Y71">
        <v>9.61</v>
      </c>
      <c r="Z71">
        <v>0</v>
      </c>
      <c r="AA71">
        <v>1.2</v>
      </c>
      <c r="AB71">
        <v>0.48</v>
      </c>
      <c r="AC71">
        <v>0</v>
      </c>
      <c r="AD71">
        <v>5.77</v>
      </c>
      <c r="AE71">
        <v>0</v>
      </c>
      <c r="AF71">
        <v>0</v>
      </c>
      <c r="AG71">
        <v>158.47999999999999</v>
      </c>
      <c r="AH71">
        <v>0</v>
      </c>
      <c r="AI71">
        <v>11.53</v>
      </c>
      <c r="AJ71">
        <v>0</v>
      </c>
      <c r="AK71">
        <v>0</v>
      </c>
      <c r="AL71">
        <v>100</v>
      </c>
      <c r="AM71">
        <v>18.260000000000002</v>
      </c>
      <c r="AN71">
        <v>0</v>
      </c>
      <c r="AO71">
        <v>50</v>
      </c>
      <c r="AP71">
        <v>1.29</v>
      </c>
      <c r="AQ71">
        <v>5.77</v>
      </c>
      <c r="AR71">
        <v>176.86</v>
      </c>
      <c r="AS71">
        <v>0</v>
      </c>
      <c r="AT71">
        <v>0</v>
      </c>
      <c r="AU71">
        <v>100.93</v>
      </c>
      <c r="AV71">
        <v>134.57</v>
      </c>
      <c r="AW71">
        <v>9.61</v>
      </c>
      <c r="AX71">
        <v>6.73</v>
      </c>
      <c r="AY71">
        <v>0</v>
      </c>
      <c r="AZ71">
        <v>0</v>
      </c>
      <c r="BA71">
        <v>48.06</v>
      </c>
      <c r="BB71">
        <v>0</v>
      </c>
      <c r="BC71">
        <v>0</v>
      </c>
      <c r="BD71">
        <v>8.17</v>
      </c>
      <c r="BE71">
        <v>80.650000000000006</v>
      </c>
      <c r="BF71">
        <v>170.13</v>
      </c>
      <c r="BG71">
        <v>0</v>
      </c>
      <c r="BH71">
        <v>192.24</v>
      </c>
    </row>
    <row r="72" spans="7:60">
      <c r="G72" t="s">
        <v>114</v>
      </c>
      <c r="H72" s="73">
        <v>797.31999999999994</v>
      </c>
      <c r="I72" s="46">
        <v>0</v>
      </c>
      <c r="J72" s="46">
        <v>148.35</v>
      </c>
      <c r="K72" s="46">
        <v>108.13000000000001</v>
      </c>
      <c r="L72" s="46">
        <v>6.5299999999999994</v>
      </c>
      <c r="M72" s="74">
        <v>0</v>
      </c>
      <c r="N72" s="73">
        <v>239.13</v>
      </c>
      <c r="O72" s="46">
        <v>150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147.06</v>
      </c>
      <c r="Y72">
        <v>9.61</v>
      </c>
      <c r="Z72">
        <v>0</v>
      </c>
      <c r="AA72">
        <v>0.76</v>
      </c>
      <c r="AB72">
        <v>0.48</v>
      </c>
      <c r="AC72">
        <v>0</v>
      </c>
      <c r="AD72">
        <v>5.77</v>
      </c>
      <c r="AE72">
        <v>0</v>
      </c>
      <c r="AF72">
        <v>0</v>
      </c>
      <c r="AG72">
        <v>158.47999999999999</v>
      </c>
      <c r="AH72">
        <v>0</v>
      </c>
      <c r="AI72">
        <v>11.53</v>
      </c>
      <c r="AJ72">
        <v>0</v>
      </c>
      <c r="AK72">
        <v>0</v>
      </c>
      <c r="AL72">
        <v>100</v>
      </c>
      <c r="AM72">
        <v>18.260000000000002</v>
      </c>
      <c r="AN72">
        <v>0</v>
      </c>
      <c r="AO72">
        <v>50</v>
      </c>
      <c r="AP72">
        <v>1.29</v>
      </c>
      <c r="AQ72">
        <v>5.77</v>
      </c>
      <c r="AR72">
        <v>176.86</v>
      </c>
      <c r="AS72">
        <v>0</v>
      </c>
      <c r="AT72">
        <v>0</v>
      </c>
      <c r="AU72">
        <v>100.93</v>
      </c>
      <c r="AV72">
        <v>134.57</v>
      </c>
      <c r="AW72">
        <v>22.11</v>
      </c>
      <c r="AX72">
        <v>6.73</v>
      </c>
      <c r="AY72">
        <v>0</v>
      </c>
      <c r="AZ72">
        <v>0</v>
      </c>
      <c r="BA72">
        <v>48.06</v>
      </c>
      <c r="BB72">
        <v>0</v>
      </c>
      <c r="BC72">
        <v>0</v>
      </c>
      <c r="BD72">
        <v>8.17</v>
      </c>
      <c r="BE72">
        <v>80.650000000000006</v>
      </c>
      <c r="BF72">
        <v>170.13</v>
      </c>
      <c r="BG72">
        <v>0</v>
      </c>
      <c r="BH72">
        <v>192.24</v>
      </c>
    </row>
    <row r="73" spans="7:60">
      <c r="G73" t="s">
        <v>115</v>
      </c>
      <c r="H73" s="73">
        <v>871.32999999999993</v>
      </c>
      <c r="I73" s="46">
        <v>0</v>
      </c>
      <c r="J73" s="46">
        <v>148.35</v>
      </c>
      <c r="K73" s="46">
        <v>108.13000000000001</v>
      </c>
      <c r="L73" s="46">
        <v>6.21</v>
      </c>
      <c r="M73" s="74">
        <v>0</v>
      </c>
      <c r="N73" s="73">
        <v>239.13</v>
      </c>
      <c r="O73" s="46">
        <v>150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147.06</v>
      </c>
      <c r="Y73">
        <v>9.61</v>
      </c>
      <c r="Z73">
        <v>0</v>
      </c>
      <c r="AA73">
        <v>0.44</v>
      </c>
      <c r="AB73">
        <v>0.48</v>
      </c>
      <c r="AC73">
        <v>0</v>
      </c>
      <c r="AD73">
        <v>5.77</v>
      </c>
      <c r="AE73">
        <v>0</v>
      </c>
      <c r="AF73">
        <v>0</v>
      </c>
      <c r="AG73">
        <v>158.47999999999999</v>
      </c>
      <c r="AH73">
        <v>0</v>
      </c>
      <c r="AI73">
        <v>11.53</v>
      </c>
      <c r="AJ73">
        <v>0</v>
      </c>
      <c r="AK73">
        <v>0</v>
      </c>
      <c r="AL73">
        <v>100</v>
      </c>
      <c r="AM73">
        <v>18.260000000000002</v>
      </c>
      <c r="AN73">
        <v>0</v>
      </c>
      <c r="AO73">
        <v>50</v>
      </c>
      <c r="AP73">
        <v>1.29</v>
      </c>
      <c r="AQ73">
        <v>5.77</v>
      </c>
      <c r="AR73">
        <v>176.86</v>
      </c>
      <c r="AS73">
        <v>0</v>
      </c>
      <c r="AT73">
        <v>0</v>
      </c>
      <c r="AU73">
        <v>100.93</v>
      </c>
      <c r="AV73">
        <v>134.57</v>
      </c>
      <c r="AW73">
        <v>96.12</v>
      </c>
      <c r="AX73">
        <v>6.73</v>
      </c>
      <c r="AY73">
        <v>0</v>
      </c>
      <c r="AZ73">
        <v>0</v>
      </c>
      <c r="BA73">
        <v>48.06</v>
      </c>
      <c r="BB73">
        <v>0</v>
      </c>
      <c r="BC73">
        <v>0</v>
      </c>
      <c r="BD73">
        <v>8.17</v>
      </c>
      <c r="BE73">
        <v>80.650000000000006</v>
      </c>
      <c r="BF73">
        <v>170.13</v>
      </c>
      <c r="BG73">
        <v>0</v>
      </c>
      <c r="BH73">
        <v>192.24</v>
      </c>
    </row>
    <row r="74" spans="7:60">
      <c r="G74" t="s">
        <v>116</v>
      </c>
      <c r="H74" s="73">
        <v>867.49</v>
      </c>
      <c r="I74" s="46">
        <v>0</v>
      </c>
      <c r="J74" s="46">
        <v>148.35</v>
      </c>
      <c r="K74" s="46">
        <v>108.13000000000001</v>
      </c>
      <c r="L74" s="46">
        <v>5.9899999999999993</v>
      </c>
      <c r="M74" s="74">
        <v>0</v>
      </c>
      <c r="N74" s="73">
        <v>239.13</v>
      </c>
      <c r="O74" s="46">
        <v>150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147.06</v>
      </c>
      <c r="Y74">
        <v>9.61</v>
      </c>
      <c r="Z74">
        <v>0</v>
      </c>
      <c r="AA74">
        <v>0.22</v>
      </c>
      <c r="AB74">
        <v>0.48</v>
      </c>
      <c r="AC74">
        <v>0</v>
      </c>
      <c r="AD74">
        <v>5.77</v>
      </c>
      <c r="AE74">
        <v>0</v>
      </c>
      <c r="AF74">
        <v>0</v>
      </c>
      <c r="AG74">
        <v>158.47999999999999</v>
      </c>
      <c r="AH74">
        <v>0</v>
      </c>
      <c r="AI74">
        <v>11.53</v>
      </c>
      <c r="AJ74">
        <v>0</v>
      </c>
      <c r="AK74">
        <v>0</v>
      </c>
      <c r="AL74">
        <v>100</v>
      </c>
      <c r="AM74">
        <v>18.260000000000002</v>
      </c>
      <c r="AN74">
        <v>0</v>
      </c>
      <c r="AO74">
        <v>50</v>
      </c>
      <c r="AP74">
        <v>1.29</v>
      </c>
      <c r="AQ74">
        <v>5.77</v>
      </c>
      <c r="AR74">
        <v>176.86</v>
      </c>
      <c r="AS74">
        <v>0</v>
      </c>
      <c r="AT74">
        <v>0</v>
      </c>
      <c r="AU74">
        <v>100.93</v>
      </c>
      <c r="AV74">
        <v>134.57</v>
      </c>
      <c r="AW74">
        <v>92.28</v>
      </c>
      <c r="AX74">
        <v>6.73</v>
      </c>
      <c r="AY74">
        <v>0</v>
      </c>
      <c r="AZ74">
        <v>0</v>
      </c>
      <c r="BA74">
        <v>48.06</v>
      </c>
      <c r="BB74">
        <v>0</v>
      </c>
      <c r="BC74">
        <v>0</v>
      </c>
      <c r="BD74">
        <v>8.17</v>
      </c>
      <c r="BE74">
        <v>80.650000000000006</v>
      </c>
      <c r="BF74">
        <v>170.13</v>
      </c>
      <c r="BG74">
        <v>0</v>
      </c>
      <c r="BH74">
        <v>192.24</v>
      </c>
    </row>
    <row r="75" spans="7:60">
      <c r="G75" t="s">
        <v>117</v>
      </c>
      <c r="H75" s="73">
        <v>739.64</v>
      </c>
      <c r="I75" s="46">
        <v>0</v>
      </c>
      <c r="J75" s="46">
        <v>148.43</v>
      </c>
      <c r="K75" s="46">
        <v>108.13000000000001</v>
      </c>
      <c r="L75" s="46">
        <v>5.77</v>
      </c>
      <c r="M75" s="74">
        <v>0</v>
      </c>
      <c r="N75" s="73">
        <v>238.48</v>
      </c>
      <c r="O75" s="46">
        <v>150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147.06</v>
      </c>
      <c r="Y75">
        <v>9.61</v>
      </c>
      <c r="Z75">
        <v>55</v>
      </c>
      <c r="AA75">
        <v>0</v>
      </c>
      <c r="AB75">
        <v>0.48</v>
      </c>
      <c r="AC75">
        <v>0</v>
      </c>
      <c r="AD75">
        <v>5.77</v>
      </c>
      <c r="AE75">
        <v>0</v>
      </c>
      <c r="AF75">
        <v>0</v>
      </c>
      <c r="AG75">
        <v>158.47999999999999</v>
      </c>
      <c r="AH75">
        <v>25</v>
      </c>
      <c r="AI75">
        <v>11.53</v>
      </c>
      <c r="AJ75">
        <v>0</v>
      </c>
      <c r="AK75">
        <v>0</v>
      </c>
      <c r="AL75">
        <v>100</v>
      </c>
      <c r="AM75">
        <v>18.260000000000002</v>
      </c>
      <c r="AN75">
        <v>0</v>
      </c>
      <c r="AO75">
        <v>50</v>
      </c>
      <c r="AP75">
        <v>1.37</v>
      </c>
      <c r="AQ75">
        <v>5.77</v>
      </c>
      <c r="AR75">
        <v>176.86</v>
      </c>
      <c r="AS75">
        <v>0</v>
      </c>
      <c r="AT75">
        <v>0</v>
      </c>
      <c r="AU75">
        <v>100.93</v>
      </c>
      <c r="AV75">
        <v>0</v>
      </c>
      <c r="AW75">
        <v>99</v>
      </c>
      <c r="AX75">
        <v>6.73</v>
      </c>
      <c r="AY75">
        <v>0</v>
      </c>
      <c r="AZ75">
        <v>0</v>
      </c>
      <c r="BA75">
        <v>48.06</v>
      </c>
      <c r="BB75">
        <v>0</v>
      </c>
      <c r="BC75">
        <v>0</v>
      </c>
      <c r="BD75">
        <v>8.17</v>
      </c>
      <c r="BE75">
        <v>0</v>
      </c>
      <c r="BF75">
        <v>170.13</v>
      </c>
      <c r="BG75">
        <v>0</v>
      </c>
      <c r="BH75">
        <v>192.24</v>
      </c>
    </row>
    <row r="76" spans="7:60">
      <c r="G76" t="s">
        <v>118</v>
      </c>
      <c r="H76" s="73">
        <v>742.53</v>
      </c>
      <c r="I76" s="46">
        <v>0</v>
      </c>
      <c r="J76" s="46">
        <v>148.43</v>
      </c>
      <c r="K76" s="46">
        <v>108.13000000000001</v>
      </c>
      <c r="L76" s="46">
        <v>5.77</v>
      </c>
      <c r="M76" s="74">
        <v>0</v>
      </c>
      <c r="N76" s="73">
        <v>238.48</v>
      </c>
      <c r="O76" s="46">
        <v>150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147.06</v>
      </c>
      <c r="Y76">
        <v>9.61</v>
      </c>
      <c r="Z76">
        <v>55</v>
      </c>
      <c r="AA76">
        <v>0</v>
      </c>
      <c r="AB76">
        <v>0.48</v>
      </c>
      <c r="AC76">
        <v>0</v>
      </c>
      <c r="AD76">
        <v>5.77</v>
      </c>
      <c r="AE76">
        <v>0</v>
      </c>
      <c r="AF76">
        <v>0</v>
      </c>
      <c r="AG76">
        <v>158.47999999999999</v>
      </c>
      <c r="AH76">
        <v>25</v>
      </c>
      <c r="AI76">
        <v>11.53</v>
      </c>
      <c r="AJ76">
        <v>0</v>
      </c>
      <c r="AK76">
        <v>0</v>
      </c>
      <c r="AL76">
        <v>100</v>
      </c>
      <c r="AM76">
        <v>18.260000000000002</v>
      </c>
      <c r="AN76">
        <v>0</v>
      </c>
      <c r="AO76">
        <v>50</v>
      </c>
      <c r="AP76">
        <v>1.37</v>
      </c>
      <c r="AQ76">
        <v>5.77</v>
      </c>
      <c r="AR76">
        <v>176.86</v>
      </c>
      <c r="AS76">
        <v>0</v>
      </c>
      <c r="AT76">
        <v>0</v>
      </c>
      <c r="AU76">
        <v>100.93</v>
      </c>
      <c r="AV76">
        <v>0</v>
      </c>
      <c r="AW76">
        <v>101.89</v>
      </c>
      <c r="AX76">
        <v>6.73</v>
      </c>
      <c r="AY76">
        <v>0</v>
      </c>
      <c r="AZ76">
        <v>0</v>
      </c>
      <c r="BA76">
        <v>48.06</v>
      </c>
      <c r="BB76">
        <v>0</v>
      </c>
      <c r="BC76">
        <v>0</v>
      </c>
      <c r="BD76">
        <v>8.17</v>
      </c>
      <c r="BE76">
        <v>0</v>
      </c>
      <c r="BF76">
        <v>170.13</v>
      </c>
      <c r="BG76">
        <v>0</v>
      </c>
      <c r="BH76">
        <v>192.24</v>
      </c>
    </row>
    <row r="77" spans="7:60">
      <c r="G77" t="s">
        <v>119</v>
      </c>
      <c r="H77" s="73">
        <v>747.32999999999993</v>
      </c>
      <c r="I77" s="46">
        <v>0</v>
      </c>
      <c r="J77" s="46">
        <v>148.43</v>
      </c>
      <c r="K77" s="46">
        <v>108.13000000000001</v>
      </c>
      <c r="L77" s="46">
        <v>5.77</v>
      </c>
      <c r="M77" s="74">
        <v>0</v>
      </c>
      <c r="N77" s="73">
        <v>238.48</v>
      </c>
      <c r="O77" s="46">
        <v>150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147.06</v>
      </c>
      <c r="Y77">
        <v>9.61</v>
      </c>
      <c r="Z77">
        <v>55</v>
      </c>
      <c r="AA77">
        <v>0</v>
      </c>
      <c r="AB77">
        <v>0.48</v>
      </c>
      <c r="AC77">
        <v>0</v>
      </c>
      <c r="AD77">
        <v>5.77</v>
      </c>
      <c r="AE77">
        <v>0</v>
      </c>
      <c r="AF77">
        <v>0</v>
      </c>
      <c r="AG77">
        <v>158.47999999999999</v>
      </c>
      <c r="AH77">
        <v>25</v>
      </c>
      <c r="AI77">
        <v>11.53</v>
      </c>
      <c r="AJ77">
        <v>0</v>
      </c>
      <c r="AK77">
        <v>0</v>
      </c>
      <c r="AL77">
        <v>100</v>
      </c>
      <c r="AM77">
        <v>18.260000000000002</v>
      </c>
      <c r="AN77">
        <v>0</v>
      </c>
      <c r="AO77">
        <v>50</v>
      </c>
      <c r="AP77">
        <v>1.37</v>
      </c>
      <c r="AQ77">
        <v>5.77</v>
      </c>
      <c r="AR77">
        <v>176.86</v>
      </c>
      <c r="AS77">
        <v>0</v>
      </c>
      <c r="AT77">
        <v>0</v>
      </c>
      <c r="AU77">
        <v>100.93</v>
      </c>
      <c r="AV77">
        <v>0</v>
      </c>
      <c r="AW77">
        <v>106.69</v>
      </c>
      <c r="AX77">
        <v>6.73</v>
      </c>
      <c r="AY77">
        <v>0</v>
      </c>
      <c r="AZ77">
        <v>0</v>
      </c>
      <c r="BA77">
        <v>48.06</v>
      </c>
      <c r="BB77">
        <v>0</v>
      </c>
      <c r="BC77">
        <v>0</v>
      </c>
      <c r="BD77">
        <v>8.17</v>
      </c>
      <c r="BE77">
        <v>0</v>
      </c>
      <c r="BF77">
        <v>170.13</v>
      </c>
      <c r="BG77">
        <v>0</v>
      </c>
      <c r="BH77">
        <v>192.24</v>
      </c>
    </row>
    <row r="78" spans="7:60">
      <c r="G78" t="s">
        <v>120</v>
      </c>
      <c r="H78" s="73">
        <v>752.14</v>
      </c>
      <c r="I78" s="46">
        <v>0</v>
      </c>
      <c r="J78" s="46">
        <v>148.43</v>
      </c>
      <c r="K78" s="46">
        <v>108.13000000000001</v>
      </c>
      <c r="L78" s="46">
        <v>5.77</v>
      </c>
      <c r="M78" s="74">
        <v>0</v>
      </c>
      <c r="N78" s="73">
        <v>238.48</v>
      </c>
      <c r="O78" s="46">
        <v>150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147.06</v>
      </c>
      <c r="Y78">
        <v>9.61</v>
      </c>
      <c r="Z78">
        <v>55</v>
      </c>
      <c r="AA78">
        <v>0</v>
      </c>
      <c r="AB78">
        <v>0.48</v>
      </c>
      <c r="AC78">
        <v>0</v>
      </c>
      <c r="AD78">
        <v>5.77</v>
      </c>
      <c r="AE78">
        <v>0</v>
      </c>
      <c r="AF78">
        <v>0</v>
      </c>
      <c r="AG78">
        <v>158.47999999999999</v>
      </c>
      <c r="AH78">
        <v>25</v>
      </c>
      <c r="AI78">
        <v>11.53</v>
      </c>
      <c r="AJ78">
        <v>0</v>
      </c>
      <c r="AK78">
        <v>0</v>
      </c>
      <c r="AL78">
        <v>100</v>
      </c>
      <c r="AM78">
        <v>18.260000000000002</v>
      </c>
      <c r="AN78">
        <v>0</v>
      </c>
      <c r="AO78">
        <v>50</v>
      </c>
      <c r="AP78">
        <v>1.37</v>
      </c>
      <c r="AQ78">
        <v>5.77</v>
      </c>
      <c r="AR78">
        <v>176.86</v>
      </c>
      <c r="AS78">
        <v>0</v>
      </c>
      <c r="AT78">
        <v>0</v>
      </c>
      <c r="AU78">
        <v>100.93</v>
      </c>
      <c r="AV78">
        <v>0</v>
      </c>
      <c r="AW78">
        <v>111.5</v>
      </c>
      <c r="AX78">
        <v>6.73</v>
      </c>
      <c r="AY78">
        <v>0</v>
      </c>
      <c r="AZ78">
        <v>0</v>
      </c>
      <c r="BA78">
        <v>48.06</v>
      </c>
      <c r="BB78">
        <v>0</v>
      </c>
      <c r="BC78">
        <v>0</v>
      </c>
      <c r="BD78">
        <v>8.17</v>
      </c>
      <c r="BE78">
        <v>0</v>
      </c>
      <c r="BF78">
        <v>170.13</v>
      </c>
      <c r="BG78">
        <v>0</v>
      </c>
      <c r="BH78">
        <v>192.24</v>
      </c>
    </row>
    <row r="79" spans="7:60">
      <c r="G79" t="s">
        <v>121</v>
      </c>
      <c r="H79" s="73">
        <v>732.05</v>
      </c>
      <c r="I79" s="46">
        <v>0</v>
      </c>
      <c r="J79" s="46">
        <v>148.43</v>
      </c>
      <c r="K79" s="46">
        <v>108.13000000000001</v>
      </c>
      <c r="L79" s="46">
        <v>5.77</v>
      </c>
      <c r="M79" s="74">
        <v>0</v>
      </c>
      <c r="N79" s="73">
        <v>238.48</v>
      </c>
      <c r="O79" s="46">
        <v>150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147.06</v>
      </c>
      <c r="Y79">
        <v>9.61</v>
      </c>
      <c r="Z79">
        <v>55</v>
      </c>
      <c r="AA79">
        <v>0</v>
      </c>
      <c r="AB79">
        <v>0.57999999999999996</v>
      </c>
      <c r="AC79">
        <v>0</v>
      </c>
      <c r="AD79">
        <v>5.77</v>
      </c>
      <c r="AE79">
        <v>158.47999999999999</v>
      </c>
      <c r="AF79">
        <v>0</v>
      </c>
      <c r="AG79">
        <v>0</v>
      </c>
      <c r="AH79">
        <v>25</v>
      </c>
      <c r="AI79">
        <v>11.53</v>
      </c>
      <c r="AJ79">
        <v>0</v>
      </c>
      <c r="AK79">
        <v>0</v>
      </c>
      <c r="AL79">
        <v>100</v>
      </c>
      <c r="AM79">
        <v>18.260000000000002</v>
      </c>
      <c r="AN79">
        <v>0</v>
      </c>
      <c r="AO79">
        <v>50</v>
      </c>
      <c r="AP79">
        <v>1.37</v>
      </c>
      <c r="AQ79">
        <v>5.77</v>
      </c>
      <c r="AR79">
        <v>176.86</v>
      </c>
      <c r="AS79">
        <v>0</v>
      </c>
      <c r="AT79">
        <v>0</v>
      </c>
      <c r="AU79">
        <v>100.93</v>
      </c>
      <c r="AV79">
        <v>0</v>
      </c>
      <c r="AW79">
        <v>91.31</v>
      </c>
      <c r="AX79">
        <v>6.73</v>
      </c>
      <c r="AY79">
        <v>0</v>
      </c>
      <c r="AZ79">
        <v>0</v>
      </c>
      <c r="BA79">
        <v>48.06</v>
      </c>
      <c r="BB79">
        <v>0</v>
      </c>
      <c r="BC79">
        <v>0</v>
      </c>
      <c r="BD79">
        <v>8.17</v>
      </c>
      <c r="BE79">
        <v>0</v>
      </c>
      <c r="BF79">
        <v>170.13</v>
      </c>
      <c r="BG79">
        <v>0</v>
      </c>
      <c r="BH79">
        <v>192.24</v>
      </c>
    </row>
    <row r="80" spans="7:60">
      <c r="G80" t="s">
        <v>122</v>
      </c>
      <c r="H80" s="73">
        <v>732.05</v>
      </c>
      <c r="I80" s="46">
        <v>0</v>
      </c>
      <c r="J80" s="46">
        <v>148.43</v>
      </c>
      <c r="K80" s="46">
        <v>108.13000000000001</v>
      </c>
      <c r="L80" s="46">
        <v>5.77</v>
      </c>
      <c r="M80" s="74">
        <v>0</v>
      </c>
      <c r="N80" s="73">
        <v>238.48</v>
      </c>
      <c r="O80" s="46">
        <v>150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147.06</v>
      </c>
      <c r="Y80">
        <v>9.61</v>
      </c>
      <c r="Z80">
        <v>55</v>
      </c>
      <c r="AA80">
        <v>0</v>
      </c>
      <c r="AB80">
        <v>0.57999999999999996</v>
      </c>
      <c r="AC80">
        <v>0</v>
      </c>
      <c r="AD80">
        <v>5.77</v>
      </c>
      <c r="AE80">
        <v>158.47999999999999</v>
      </c>
      <c r="AF80">
        <v>0</v>
      </c>
      <c r="AG80">
        <v>0</v>
      </c>
      <c r="AH80">
        <v>25</v>
      </c>
      <c r="AI80">
        <v>11.53</v>
      </c>
      <c r="AJ80">
        <v>0</v>
      </c>
      <c r="AK80">
        <v>0</v>
      </c>
      <c r="AL80">
        <v>100</v>
      </c>
      <c r="AM80">
        <v>18.260000000000002</v>
      </c>
      <c r="AN80">
        <v>0</v>
      </c>
      <c r="AO80">
        <v>50</v>
      </c>
      <c r="AP80">
        <v>1.37</v>
      </c>
      <c r="AQ80">
        <v>5.77</v>
      </c>
      <c r="AR80">
        <v>176.86</v>
      </c>
      <c r="AS80">
        <v>0</v>
      </c>
      <c r="AT80">
        <v>0</v>
      </c>
      <c r="AU80">
        <v>100.93</v>
      </c>
      <c r="AV80">
        <v>0</v>
      </c>
      <c r="AW80">
        <v>91.31</v>
      </c>
      <c r="AX80">
        <v>6.73</v>
      </c>
      <c r="AY80">
        <v>0</v>
      </c>
      <c r="AZ80">
        <v>0</v>
      </c>
      <c r="BA80">
        <v>48.06</v>
      </c>
      <c r="BB80">
        <v>0</v>
      </c>
      <c r="BC80">
        <v>0</v>
      </c>
      <c r="BD80">
        <v>8.17</v>
      </c>
      <c r="BE80">
        <v>0</v>
      </c>
      <c r="BF80">
        <v>170.13</v>
      </c>
      <c r="BG80">
        <v>0</v>
      </c>
      <c r="BH80">
        <v>192.24</v>
      </c>
    </row>
    <row r="81" spans="7:60">
      <c r="G81" t="s">
        <v>123</v>
      </c>
      <c r="H81" s="73">
        <v>690.72</v>
      </c>
      <c r="I81" s="46">
        <v>0</v>
      </c>
      <c r="J81" s="46">
        <v>148.43</v>
      </c>
      <c r="K81" s="46">
        <v>108.13000000000001</v>
      </c>
      <c r="L81" s="46">
        <v>5.77</v>
      </c>
      <c r="M81" s="74">
        <v>0</v>
      </c>
      <c r="N81" s="73">
        <v>238.48</v>
      </c>
      <c r="O81" s="46">
        <v>150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147.06</v>
      </c>
      <c r="Y81">
        <v>9.61</v>
      </c>
      <c r="Z81">
        <v>55</v>
      </c>
      <c r="AA81">
        <v>0</v>
      </c>
      <c r="AB81">
        <v>0.57999999999999996</v>
      </c>
      <c r="AC81">
        <v>0</v>
      </c>
      <c r="AD81">
        <v>5.77</v>
      </c>
      <c r="AE81">
        <v>158.47999999999999</v>
      </c>
      <c r="AF81">
        <v>0</v>
      </c>
      <c r="AG81">
        <v>0</v>
      </c>
      <c r="AH81">
        <v>25</v>
      </c>
      <c r="AI81">
        <v>11.53</v>
      </c>
      <c r="AJ81">
        <v>0</v>
      </c>
      <c r="AK81">
        <v>0</v>
      </c>
      <c r="AL81">
        <v>100</v>
      </c>
      <c r="AM81">
        <v>18.260000000000002</v>
      </c>
      <c r="AN81">
        <v>0</v>
      </c>
      <c r="AO81">
        <v>50</v>
      </c>
      <c r="AP81">
        <v>1.37</v>
      </c>
      <c r="AQ81">
        <v>5.77</v>
      </c>
      <c r="AR81">
        <v>176.86</v>
      </c>
      <c r="AS81">
        <v>0</v>
      </c>
      <c r="AT81">
        <v>0</v>
      </c>
      <c r="AU81">
        <v>100.93</v>
      </c>
      <c r="AV81">
        <v>0</v>
      </c>
      <c r="AW81">
        <v>49.98</v>
      </c>
      <c r="AX81">
        <v>6.73</v>
      </c>
      <c r="AY81">
        <v>0</v>
      </c>
      <c r="AZ81">
        <v>0</v>
      </c>
      <c r="BA81">
        <v>48.06</v>
      </c>
      <c r="BB81">
        <v>0</v>
      </c>
      <c r="BC81">
        <v>0</v>
      </c>
      <c r="BD81">
        <v>8.17</v>
      </c>
      <c r="BE81">
        <v>0</v>
      </c>
      <c r="BF81">
        <v>170.13</v>
      </c>
      <c r="BG81">
        <v>0</v>
      </c>
      <c r="BH81">
        <v>192.24</v>
      </c>
    </row>
    <row r="82" spans="7:60">
      <c r="G82" t="s">
        <v>124</v>
      </c>
      <c r="H82" s="73">
        <v>677.27</v>
      </c>
      <c r="I82" s="46">
        <v>0</v>
      </c>
      <c r="J82" s="46">
        <v>148.43</v>
      </c>
      <c r="K82" s="46">
        <v>108.13000000000001</v>
      </c>
      <c r="L82" s="46">
        <v>5.77</v>
      </c>
      <c r="M82" s="74">
        <v>0</v>
      </c>
      <c r="N82" s="73">
        <v>238.48</v>
      </c>
      <c r="O82" s="46">
        <v>150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147.06</v>
      </c>
      <c r="Y82">
        <v>9.61</v>
      </c>
      <c r="Z82">
        <v>55</v>
      </c>
      <c r="AA82">
        <v>0</v>
      </c>
      <c r="AB82">
        <v>0.57999999999999996</v>
      </c>
      <c r="AC82">
        <v>0</v>
      </c>
      <c r="AD82">
        <v>5.77</v>
      </c>
      <c r="AE82">
        <v>158.47999999999999</v>
      </c>
      <c r="AF82">
        <v>0</v>
      </c>
      <c r="AG82">
        <v>0</v>
      </c>
      <c r="AH82">
        <v>25</v>
      </c>
      <c r="AI82">
        <v>11.53</v>
      </c>
      <c r="AJ82">
        <v>0</v>
      </c>
      <c r="AK82">
        <v>0</v>
      </c>
      <c r="AL82">
        <v>100</v>
      </c>
      <c r="AM82">
        <v>18.260000000000002</v>
      </c>
      <c r="AN82">
        <v>0</v>
      </c>
      <c r="AO82">
        <v>50</v>
      </c>
      <c r="AP82">
        <v>1.37</v>
      </c>
      <c r="AQ82">
        <v>5.77</v>
      </c>
      <c r="AR82">
        <v>176.86</v>
      </c>
      <c r="AS82">
        <v>0</v>
      </c>
      <c r="AT82">
        <v>0</v>
      </c>
      <c r="AU82">
        <v>100.93</v>
      </c>
      <c r="AV82">
        <v>0</v>
      </c>
      <c r="AW82">
        <v>36.53</v>
      </c>
      <c r="AX82">
        <v>6.73</v>
      </c>
      <c r="AY82">
        <v>0</v>
      </c>
      <c r="AZ82">
        <v>0</v>
      </c>
      <c r="BA82">
        <v>48.06</v>
      </c>
      <c r="BB82">
        <v>0</v>
      </c>
      <c r="BC82">
        <v>0</v>
      </c>
      <c r="BD82">
        <v>8.17</v>
      </c>
      <c r="BE82">
        <v>0</v>
      </c>
      <c r="BF82">
        <v>170.13</v>
      </c>
      <c r="BG82">
        <v>0</v>
      </c>
      <c r="BH82">
        <v>192.24</v>
      </c>
    </row>
    <row r="83" spans="7:60">
      <c r="G83" t="s">
        <v>125</v>
      </c>
      <c r="H83" s="73">
        <v>640.74</v>
      </c>
      <c r="I83" s="46">
        <v>0</v>
      </c>
      <c r="J83" s="46">
        <v>1.37</v>
      </c>
      <c r="K83" s="46">
        <v>108.13000000000001</v>
      </c>
      <c r="L83" s="46">
        <v>5.77</v>
      </c>
      <c r="M83" s="74">
        <v>0</v>
      </c>
      <c r="N83" s="73">
        <v>238.48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9.61</v>
      </c>
      <c r="Z83">
        <v>55</v>
      </c>
      <c r="AA83">
        <v>0</v>
      </c>
      <c r="AB83">
        <v>0.57999999999999996</v>
      </c>
      <c r="AC83">
        <v>0</v>
      </c>
      <c r="AD83">
        <v>5.77</v>
      </c>
      <c r="AE83">
        <v>158.47999999999999</v>
      </c>
      <c r="AF83">
        <v>0</v>
      </c>
      <c r="AG83">
        <v>0</v>
      </c>
      <c r="AH83">
        <v>25</v>
      </c>
      <c r="AI83">
        <v>11.53</v>
      </c>
      <c r="AJ83">
        <v>0</v>
      </c>
      <c r="AK83">
        <v>0</v>
      </c>
      <c r="AL83">
        <v>0</v>
      </c>
      <c r="AM83">
        <v>18.260000000000002</v>
      </c>
      <c r="AN83">
        <v>0</v>
      </c>
      <c r="AO83">
        <v>50</v>
      </c>
      <c r="AP83">
        <v>1.37</v>
      </c>
      <c r="AQ83">
        <v>5.77</v>
      </c>
      <c r="AR83">
        <v>176.86</v>
      </c>
      <c r="AS83">
        <v>0</v>
      </c>
      <c r="AT83">
        <v>0</v>
      </c>
      <c r="AU83">
        <v>100.93</v>
      </c>
      <c r="AV83">
        <v>0</v>
      </c>
      <c r="AW83">
        <v>0</v>
      </c>
      <c r="AX83">
        <v>6.73</v>
      </c>
      <c r="AY83">
        <v>0</v>
      </c>
      <c r="AZ83">
        <v>0</v>
      </c>
      <c r="BA83">
        <v>48.06</v>
      </c>
      <c r="BB83">
        <v>0</v>
      </c>
      <c r="BC83">
        <v>0</v>
      </c>
      <c r="BD83">
        <v>8.17</v>
      </c>
      <c r="BE83">
        <v>0</v>
      </c>
      <c r="BF83">
        <v>170.13</v>
      </c>
      <c r="BG83">
        <v>0</v>
      </c>
      <c r="BH83">
        <v>192.24</v>
      </c>
    </row>
    <row r="84" spans="7:60">
      <c r="G84" t="s">
        <v>126</v>
      </c>
      <c r="H84" s="73">
        <v>640.74</v>
      </c>
      <c r="I84" s="46">
        <v>0</v>
      </c>
      <c r="J84" s="46">
        <v>1.37</v>
      </c>
      <c r="K84" s="46">
        <v>108.13000000000001</v>
      </c>
      <c r="L84" s="46">
        <v>5.77</v>
      </c>
      <c r="M84" s="74">
        <v>0</v>
      </c>
      <c r="N84" s="73">
        <v>238.48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9.61</v>
      </c>
      <c r="Z84">
        <v>55</v>
      </c>
      <c r="AA84">
        <v>0</v>
      </c>
      <c r="AB84">
        <v>0.57999999999999996</v>
      </c>
      <c r="AC84">
        <v>0</v>
      </c>
      <c r="AD84">
        <v>5.77</v>
      </c>
      <c r="AE84">
        <v>158.47999999999999</v>
      </c>
      <c r="AF84">
        <v>0</v>
      </c>
      <c r="AG84">
        <v>0</v>
      </c>
      <c r="AH84">
        <v>25</v>
      </c>
      <c r="AI84">
        <v>11.53</v>
      </c>
      <c r="AJ84">
        <v>0</v>
      </c>
      <c r="AK84">
        <v>0</v>
      </c>
      <c r="AL84">
        <v>0</v>
      </c>
      <c r="AM84">
        <v>18.260000000000002</v>
      </c>
      <c r="AN84">
        <v>0</v>
      </c>
      <c r="AO84">
        <v>50</v>
      </c>
      <c r="AP84">
        <v>1.37</v>
      </c>
      <c r="AQ84">
        <v>5.77</v>
      </c>
      <c r="AR84">
        <v>176.86</v>
      </c>
      <c r="AS84">
        <v>0</v>
      </c>
      <c r="AT84">
        <v>0</v>
      </c>
      <c r="AU84">
        <v>100.93</v>
      </c>
      <c r="AV84">
        <v>0</v>
      </c>
      <c r="AW84">
        <v>0</v>
      </c>
      <c r="AX84">
        <v>6.73</v>
      </c>
      <c r="AY84">
        <v>0</v>
      </c>
      <c r="AZ84">
        <v>0</v>
      </c>
      <c r="BA84">
        <v>48.06</v>
      </c>
      <c r="BB84">
        <v>0</v>
      </c>
      <c r="BC84">
        <v>0</v>
      </c>
      <c r="BD84">
        <v>8.17</v>
      </c>
      <c r="BE84">
        <v>0</v>
      </c>
      <c r="BF84">
        <v>170.13</v>
      </c>
      <c r="BG84">
        <v>0</v>
      </c>
      <c r="BH84">
        <v>192.24</v>
      </c>
    </row>
    <row r="85" spans="7:60">
      <c r="G85" t="s">
        <v>127</v>
      </c>
      <c r="H85" s="73">
        <v>640.74</v>
      </c>
      <c r="I85" s="46">
        <v>0</v>
      </c>
      <c r="J85" s="46">
        <v>1.37</v>
      </c>
      <c r="K85" s="46">
        <v>108.13000000000001</v>
      </c>
      <c r="L85" s="46">
        <v>5.77</v>
      </c>
      <c r="M85" s="74">
        <v>0</v>
      </c>
      <c r="N85" s="73">
        <v>238.48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9.61</v>
      </c>
      <c r="Z85">
        <v>55</v>
      </c>
      <c r="AA85">
        <v>0</v>
      </c>
      <c r="AB85">
        <v>0.57999999999999996</v>
      </c>
      <c r="AC85">
        <v>0</v>
      </c>
      <c r="AD85">
        <v>5.77</v>
      </c>
      <c r="AE85">
        <v>158.47999999999999</v>
      </c>
      <c r="AF85">
        <v>0</v>
      </c>
      <c r="AG85">
        <v>0</v>
      </c>
      <c r="AH85">
        <v>25</v>
      </c>
      <c r="AI85">
        <v>11.53</v>
      </c>
      <c r="AJ85">
        <v>0</v>
      </c>
      <c r="AK85">
        <v>0</v>
      </c>
      <c r="AL85">
        <v>0</v>
      </c>
      <c r="AM85">
        <v>18.260000000000002</v>
      </c>
      <c r="AN85">
        <v>0</v>
      </c>
      <c r="AO85">
        <v>50</v>
      </c>
      <c r="AP85">
        <v>1.37</v>
      </c>
      <c r="AQ85">
        <v>5.77</v>
      </c>
      <c r="AR85">
        <v>176.86</v>
      </c>
      <c r="AS85">
        <v>0</v>
      </c>
      <c r="AT85">
        <v>0</v>
      </c>
      <c r="AU85">
        <v>100.93</v>
      </c>
      <c r="AV85">
        <v>0</v>
      </c>
      <c r="AW85">
        <v>0</v>
      </c>
      <c r="AX85">
        <v>6.73</v>
      </c>
      <c r="AY85">
        <v>0</v>
      </c>
      <c r="AZ85">
        <v>0</v>
      </c>
      <c r="BA85">
        <v>48.06</v>
      </c>
      <c r="BB85">
        <v>0</v>
      </c>
      <c r="BC85">
        <v>0</v>
      </c>
      <c r="BD85">
        <v>8.17</v>
      </c>
      <c r="BE85">
        <v>0</v>
      </c>
      <c r="BF85">
        <v>170.13</v>
      </c>
      <c r="BG85">
        <v>0</v>
      </c>
      <c r="BH85">
        <v>192.24</v>
      </c>
    </row>
    <row r="86" spans="7:60">
      <c r="G86" t="s">
        <v>128</v>
      </c>
      <c r="H86" s="73">
        <v>640.74</v>
      </c>
      <c r="I86" s="46">
        <v>0</v>
      </c>
      <c r="J86" s="46">
        <v>1.37</v>
      </c>
      <c r="K86" s="46">
        <v>108.13000000000001</v>
      </c>
      <c r="L86" s="46">
        <v>5.77</v>
      </c>
      <c r="M86" s="74">
        <v>0</v>
      </c>
      <c r="N86" s="73">
        <v>238.48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9.61</v>
      </c>
      <c r="Z86">
        <v>55</v>
      </c>
      <c r="AA86">
        <v>0</v>
      </c>
      <c r="AB86">
        <v>0.57999999999999996</v>
      </c>
      <c r="AC86">
        <v>0</v>
      </c>
      <c r="AD86">
        <v>5.77</v>
      </c>
      <c r="AE86">
        <v>158.47999999999999</v>
      </c>
      <c r="AF86">
        <v>0</v>
      </c>
      <c r="AG86">
        <v>0</v>
      </c>
      <c r="AH86">
        <v>25</v>
      </c>
      <c r="AI86">
        <v>11.53</v>
      </c>
      <c r="AJ86">
        <v>0</v>
      </c>
      <c r="AK86">
        <v>0</v>
      </c>
      <c r="AL86">
        <v>0</v>
      </c>
      <c r="AM86">
        <v>18.260000000000002</v>
      </c>
      <c r="AN86">
        <v>0</v>
      </c>
      <c r="AO86">
        <v>50</v>
      </c>
      <c r="AP86">
        <v>1.37</v>
      </c>
      <c r="AQ86">
        <v>5.77</v>
      </c>
      <c r="AR86">
        <v>176.86</v>
      </c>
      <c r="AS86">
        <v>0</v>
      </c>
      <c r="AT86">
        <v>0</v>
      </c>
      <c r="AU86">
        <v>100.93</v>
      </c>
      <c r="AV86">
        <v>0</v>
      </c>
      <c r="AW86">
        <v>0</v>
      </c>
      <c r="AX86">
        <v>6.73</v>
      </c>
      <c r="AY86">
        <v>0</v>
      </c>
      <c r="AZ86">
        <v>0</v>
      </c>
      <c r="BA86">
        <v>48.06</v>
      </c>
      <c r="BB86">
        <v>0</v>
      </c>
      <c r="BC86">
        <v>0</v>
      </c>
      <c r="BD86">
        <v>8.17</v>
      </c>
      <c r="BE86">
        <v>0</v>
      </c>
      <c r="BF86">
        <v>170.13</v>
      </c>
      <c r="BG86">
        <v>0</v>
      </c>
      <c r="BH86">
        <v>192.24</v>
      </c>
    </row>
    <row r="87" spans="7:60">
      <c r="G87" t="s">
        <v>129</v>
      </c>
      <c r="H87" s="73">
        <v>192.82000000000002</v>
      </c>
      <c r="I87" s="46">
        <v>0</v>
      </c>
      <c r="J87" s="46">
        <v>1.29</v>
      </c>
      <c r="K87" s="46">
        <v>108.13000000000001</v>
      </c>
      <c r="L87" s="46">
        <v>5.77</v>
      </c>
      <c r="M87" s="74">
        <v>0</v>
      </c>
      <c r="N87" s="73">
        <v>238.48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9.61</v>
      </c>
      <c r="Z87">
        <v>55</v>
      </c>
      <c r="AA87">
        <v>0</v>
      </c>
      <c r="AB87">
        <v>0.57999999999999996</v>
      </c>
      <c r="AC87">
        <v>0</v>
      </c>
      <c r="AD87">
        <v>5.77</v>
      </c>
      <c r="AE87">
        <v>158.47999999999999</v>
      </c>
      <c r="AF87">
        <v>0</v>
      </c>
      <c r="AG87">
        <v>0</v>
      </c>
      <c r="AH87">
        <v>25</v>
      </c>
      <c r="AI87">
        <v>11.53</v>
      </c>
      <c r="AJ87">
        <v>0</v>
      </c>
      <c r="AK87">
        <v>0</v>
      </c>
      <c r="AL87">
        <v>0</v>
      </c>
      <c r="AM87">
        <v>18.260000000000002</v>
      </c>
      <c r="AN87">
        <v>0</v>
      </c>
      <c r="AO87">
        <v>50</v>
      </c>
      <c r="AP87">
        <v>1.29</v>
      </c>
      <c r="AQ87">
        <v>5.77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6.73</v>
      </c>
      <c r="AY87">
        <v>0</v>
      </c>
      <c r="AZ87">
        <v>0</v>
      </c>
      <c r="BA87">
        <v>48.06</v>
      </c>
      <c r="BB87">
        <v>0</v>
      </c>
      <c r="BC87">
        <v>0</v>
      </c>
      <c r="BD87">
        <v>8.17</v>
      </c>
      <c r="BE87">
        <v>0</v>
      </c>
      <c r="BF87">
        <v>0</v>
      </c>
      <c r="BG87">
        <v>0</v>
      </c>
      <c r="BH87">
        <v>192.24</v>
      </c>
    </row>
    <row r="88" spans="7:60">
      <c r="G88" t="s">
        <v>130</v>
      </c>
      <c r="H88" s="73">
        <v>192.82000000000002</v>
      </c>
      <c r="I88" s="46">
        <v>0</v>
      </c>
      <c r="J88" s="46">
        <v>1.29</v>
      </c>
      <c r="K88" s="46">
        <v>108.13000000000001</v>
      </c>
      <c r="L88" s="46">
        <v>5.77</v>
      </c>
      <c r="M88" s="74">
        <v>0</v>
      </c>
      <c r="N88" s="73">
        <v>238.48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9.61</v>
      </c>
      <c r="Z88">
        <v>55</v>
      </c>
      <c r="AA88">
        <v>0</v>
      </c>
      <c r="AB88">
        <v>0.57999999999999996</v>
      </c>
      <c r="AC88">
        <v>0</v>
      </c>
      <c r="AD88">
        <v>5.77</v>
      </c>
      <c r="AE88">
        <v>158.47999999999999</v>
      </c>
      <c r="AF88">
        <v>0</v>
      </c>
      <c r="AG88">
        <v>0</v>
      </c>
      <c r="AH88">
        <v>25</v>
      </c>
      <c r="AI88">
        <v>11.53</v>
      </c>
      <c r="AJ88">
        <v>0</v>
      </c>
      <c r="AK88">
        <v>0</v>
      </c>
      <c r="AL88">
        <v>0</v>
      </c>
      <c r="AM88">
        <v>18.260000000000002</v>
      </c>
      <c r="AN88">
        <v>0</v>
      </c>
      <c r="AO88">
        <v>50</v>
      </c>
      <c r="AP88">
        <v>1.29</v>
      </c>
      <c r="AQ88">
        <v>5.77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6.73</v>
      </c>
      <c r="AY88">
        <v>0</v>
      </c>
      <c r="AZ88">
        <v>0</v>
      </c>
      <c r="BA88">
        <v>48.06</v>
      </c>
      <c r="BB88">
        <v>0</v>
      </c>
      <c r="BC88">
        <v>0</v>
      </c>
      <c r="BD88">
        <v>8.17</v>
      </c>
      <c r="BE88">
        <v>0</v>
      </c>
      <c r="BF88">
        <v>0</v>
      </c>
      <c r="BG88">
        <v>0</v>
      </c>
      <c r="BH88">
        <v>192.24</v>
      </c>
    </row>
    <row r="89" spans="7:60">
      <c r="G89" t="s">
        <v>131</v>
      </c>
      <c r="H89" s="73">
        <v>192.82000000000002</v>
      </c>
      <c r="I89" s="46">
        <v>0</v>
      </c>
      <c r="J89" s="46">
        <v>1.29</v>
      </c>
      <c r="K89" s="46">
        <v>108.13000000000001</v>
      </c>
      <c r="L89" s="46">
        <v>5.77</v>
      </c>
      <c r="M89" s="74">
        <v>0</v>
      </c>
      <c r="N89" s="73">
        <v>238.48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9.61</v>
      </c>
      <c r="Z89">
        <v>55</v>
      </c>
      <c r="AA89">
        <v>0</v>
      </c>
      <c r="AB89">
        <v>0.57999999999999996</v>
      </c>
      <c r="AC89">
        <v>0</v>
      </c>
      <c r="AD89">
        <v>5.77</v>
      </c>
      <c r="AE89">
        <v>158.47999999999999</v>
      </c>
      <c r="AF89">
        <v>0</v>
      </c>
      <c r="AG89">
        <v>0</v>
      </c>
      <c r="AH89">
        <v>25</v>
      </c>
      <c r="AI89">
        <v>11.53</v>
      </c>
      <c r="AJ89">
        <v>0</v>
      </c>
      <c r="AK89">
        <v>0</v>
      </c>
      <c r="AL89">
        <v>0</v>
      </c>
      <c r="AM89">
        <v>18.260000000000002</v>
      </c>
      <c r="AN89">
        <v>0</v>
      </c>
      <c r="AO89">
        <v>50</v>
      </c>
      <c r="AP89">
        <v>1.29</v>
      </c>
      <c r="AQ89">
        <v>5.77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6.73</v>
      </c>
      <c r="AY89">
        <v>0</v>
      </c>
      <c r="AZ89">
        <v>0</v>
      </c>
      <c r="BA89">
        <v>48.06</v>
      </c>
      <c r="BB89">
        <v>0</v>
      </c>
      <c r="BC89">
        <v>0</v>
      </c>
      <c r="BD89">
        <v>8.17</v>
      </c>
      <c r="BE89">
        <v>0</v>
      </c>
      <c r="BF89">
        <v>0</v>
      </c>
      <c r="BG89">
        <v>0</v>
      </c>
      <c r="BH89">
        <v>192.24</v>
      </c>
    </row>
    <row r="90" spans="7:60">
      <c r="G90" t="s">
        <v>132</v>
      </c>
      <c r="H90" s="73">
        <v>192.82000000000002</v>
      </c>
      <c r="I90" s="46">
        <v>0</v>
      </c>
      <c r="J90" s="46">
        <v>1.29</v>
      </c>
      <c r="K90" s="46">
        <v>108.13000000000001</v>
      </c>
      <c r="L90" s="46">
        <v>5.77</v>
      </c>
      <c r="M90" s="74">
        <v>0</v>
      </c>
      <c r="N90" s="73">
        <v>238.48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9.61</v>
      </c>
      <c r="Z90">
        <v>55</v>
      </c>
      <c r="AA90">
        <v>0</v>
      </c>
      <c r="AB90">
        <v>0.57999999999999996</v>
      </c>
      <c r="AC90">
        <v>0</v>
      </c>
      <c r="AD90">
        <v>5.77</v>
      </c>
      <c r="AE90">
        <v>158.47999999999999</v>
      </c>
      <c r="AF90">
        <v>0</v>
      </c>
      <c r="AG90">
        <v>0</v>
      </c>
      <c r="AH90">
        <v>25</v>
      </c>
      <c r="AI90">
        <v>11.53</v>
      </c>
      <c r="AJ90">
        <v>0</v>
      </c>
      <c r="AK90">
        <v>0</v>
      </c>
      <c r="AL90">
        <v>0</v>
      </c>
      <c r="AM90">
        <v>18.260000000000002</v>
      </c>
      <c r="AN90">
        <v>0</v>
      </c>
      <c r="AO90">
        <v>50</v>
      </c>
      <c r="AP90">
        <v>1.29</v>
      </c>
      <c r="AQ90">
        <v>5.77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6.73</v>
      </c>
      <c r="AY90">
        <v>0</v>
      </c>
      <c r="AZ90">
        <v>0</v>
      </c>
      <c r="BA90">
        <v>48.06</v>
      </c>
      <c r="BB90">
        <v>0</v>
      </c>
      <c r="BC90">
        <v>0</v>
      </c>
      <c r="BD90">
        <v>8.17</v>
      </c>
      <c r="BE90">
        <v>0</v>
      </c>
      <c r="BF90">
        <v>0</v>
      </c>
      <c r="BG90">
        <v>0</v>
      </c>
      <c r="BH90">
        <v>192.24</v>
      </c>
    </row>
    <row r="91" spans="7:60">
      <c r="G91" t="s">
        <v>133</v>
      </c>
      <c r="H91" s="73">
        <v>192.72</v>
      </c>
      <c r="I91" s="46">
        <v>0</v>
      </c>
      <c r="J91" s="46">
        <v>1.29</v>
      </c>
      <c r="K91" s="46">
        <v>108.13000000000001</v>
      </c>
      <c r="L91" s="46">
        <v>5.77</v>
      </c>
      <c r="M91" s="74">
        <v>0</v>
      </c>
      <c r="N91" s="73">
        <v>273.02999999999997</v>
      </c>
      <c r="O91" s="46">
        <v>75.489999999999995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9.61</v>
      </c>
      <c r="Z91">
        <v>55</v>
      </c>
      <c r="AA91">
        <v>0</v>
      </c>
      <c r="AB91">
        <v>0.48</v>
      </c>
      <c r="AC91">
        <v>0</v>
      </c>
      <c r="AD91">
        <v>5.77</v>
      </c>
      <c r="AE91">
        <v>0</v>
      </c>
      <c r="AF91">
        <v>0</v>
      </c>
      <c r="AG91">
        <v>0</v>
      </c>
      <c r="AH91">
        <v>0</v>
      </c>
      <c r="AI91">
        <v>11.53</v>
      </c>
      <c r="AJ91">
        <v>0</v>
      </c>
      <c r="AK91">
        <v>0</v>
      </c>
      <c r="AL91">
        <v>0</v>
      </c>
      <c r="AM91">
        <v>18.260000000000002</v>
      </c>
      <c r="AN91">
        <v>59.55</v>
      </c>
      <c r="AO91">
        <v>50</v>
      </c>
      <c r="AP91">
        <v>1.29</v>
      </c>
      <c r="AQ91">
        <v>5.77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6.73</v>
      </c>
      <c r="AY91">
        <v>0</v>
      </c>
      <c r="AZ91">
        <v>0</v>
      </c>
      <c r="BA91">
        <v>48.06</v>
      </c>
      <c r="BB91">
        <v>0</v>
      </c>
      <c r="BC91">
        <v>0</v>
      </c>
      <c r="BD91">
        <v>8.17</v>
      </c>
      <c r="BE91">
        <v>158.47999999999999</v>
      </c>
      <c r="BF91">
        <v>0</v>
      </c>
      <c r="BG91">
        <v>25.49</v>
      </c>
      <c r="BH91">
        <v>192.24</v>
      </c>
    </row>
    <row r="92" spans="7:60">
      <c r="G92" t="s">
        <v>134</v>
      </c>
      <c r="H92" s="73">
        <v>192.72</v>
      </c>
      <c r="I92" s="46">
        <v>0</v>
      </c>
      <c r="J92" s="46">
        <v>1.29</v>
      </c>
      <c r="K92" s="46">
        <v>108.13000000000001</v>
      </c>
      <c r="L92" s="46">
        <v>5.77</v>
      </c>
      <c r="M92" s="74">
        <v>0</v>
      </c>
      <c r="N92" s="73">
        <v>273.02999999999997</v>
      </c>
      <c r="O92" s="46">
        <v>75.489999999999995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9.61</v>
      </c>
      <c r="Z92">
        <v>55</v>
      </c>
      <c r="AA92">
        <v>0</v>
      </c>
      <c r="AB92">
        <v>0.48</v>
      </c>
      <c r="AC92">
        <v>0</v>
      </c>
      <c r="AD92">
        <v>5.77</v>
      </c>
      <c r="AE92">
        <v>0</v>
      </c>
      <c r="AF92">
        <v>0</v>
      </c>
      <c r="AG92">
        <v>0</v>
      </c>
      <c r="AH92">
        <v>0</v>
      </c>
      <c r="AI92">
        <v>11.53</v>
      </c>
      <c r="AJ92">
        <v>0</v>
      </c>
      <c r="AK92">
        <v>0</v>
      </c>
      <c r="AL92">
        <v>0</v>
      </c>
      <c r="AM92">
        <v>18.260000000000002</v>
      </c>
      <c r="AN92">
        <v>59.55</v>
      </c>
      <c r="AO92">
        <v>50</v>
      </c>
      <c r="AP92">
        <v>1.29</v>
      </c>
      <c r="AQ92">
        <v>5.77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6.73</v>
      </c>
      <c r="AY92">
        <v>0</v>
      </c>
      <c r="AZ92">
        <v>0</v>
      </c>
      <c r="BA92">
        <v>48.06</v>
      </c>
      <c r="BB92">
        <v>0</v>
      </c>
      <c r="BC92">
        <v>0</v>
      </c>
      <c r="BD92">
        <v>8.17</v>
      </c>
      <c r="BE92">
        <v>158.47999999999999</v>
      </c>
      <c r="BF92">
        <v>0</v>
      </c>
      <c r="BG92">
        <v>25.49</v>
      </c>
      <c r="BH92">
        <v>192.24</v>
      </c>
    </row>
    <row r="93" spans="7:60">
      <c r="G93" t="s">
        <v>135</v>
      </c>
      <c r="H93" s="73">
        <v>192.72</v>
      </c>
      <c r="I93" s="46">
        <v>0</v>
      </c>
      <c r="J93" s="46">
        <v>1.29</v>
      </c>
      <c r="K93" s="46">
        <v>108.13000000000001</v>
      </c>
      <c r="L93" s="46">
        <v>5.77</v>
      </c>
      <c r="M93" s="74">
        <v>0</v>
      </c>
      <c r="N93" s="73">
        <v>273.02999999999997</v>
      </c>
      <c r="O93" s="46">
        <v>75.489999999999995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9.61</v>
      </c>
      <c r="Z93">
        <v>55</v>
      </c>
      <c r="AA93">
        <v>0</v>
      </c>
      <c r="AB93">
        <v>0.48</v>
      </c>
      <c r="AC93">
        <v>0</v>
      </c>
      <c r="AD93">
        <v>5.77</v>
      </c>
      <c r="AE93">
        <v>0</v>
      </c>
      <c r="AF93">
        <v>0</v>
      </c>
      <c r="AG93">
        <v>0</v>
      </c>
      <c r="AH93">
        <v>0</v>
      </c>
      <c r="AI93">
        <v>11.53</v>
      </c>
      <c r="AJ93">
        <v>0</v>
      </c>
      <c r="AK93">
        <v>0</v>
      </c>
      <c r="AL93">
        <v>0</v>
      </c>
      <c r="AM93">
        <v>18.260000000000002</v>
      </c>
      <c r="AN93">
        <v>59.55</v>
      </c>
      <c r="AO93">
        <v>50</v>
      </c>
      <c r="AP93">
        <v>1.29</v>
      </c>
      <c r="AQ93">
        <v>5.77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6.73</v>
      </c>
      <c r="AY93">
        <v>0</v>
      </c>
      <c r="AZ93">
        <v>0</v>
      </c>
      <c r="BA93">
        <v>48.06</v>
      </c>
      <c r="BB93">
        <v>0</v>
      </c>
      <c r="BC93">
        <v>0</v>
      </c>
      <c r="BD93">
        <v>8.17</v>
      </c>
      <c r="BE93">
        <v>158.47999999999999</v>
      </c>
      <c r="BF93">
        <v>0</v>
      </c>
      <c r="BG93">
        <v>25.49</v>
      </c>
      <c r="BH93">
        <v>192.24</v>
      </c>
    </row>
    <row r="94" spans="7:60">
      <c r="G94" t="s">
        <v>136</v>
      </c>
      <c r="H94" s="73">
        <v>192.72</v>
      </c>
      <c r="I94" s="46">
        <v>0</v>
      </c>
      <c r="J94" s="46">
        <v>1.29</v>
      </c>
      <c r="K94" s="46">
        <v>108.13000000000001</v>
      </c>
      <c r="L94" s="46">
        <v>5.77</v>
      </c>
      <c r="M94" s="74">
        <v>0</v>
      </c>
      <c r="N94" s="73">
        <v>273.02999999999997</v>
      </c>
      <c r="O94" s="46">
        <v>75.489999999999995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9.61</v>
      </c>
      <c r="Z94">
        <v>55</v>
      </c>
      <c r="AA94">
        <v>0</v>
      </c>
      <c r="AB94">
        <v>0.48</v>
      </c>
      <c r="AC94">
        <v>0</v>
      </c>
      <c r="AD94">
        <v>5.77</v>
      </c>
      <c r="AE94">
        <v>0</v>
      </c>
      <c r="AF94">
        <v>0</v>
      </c>
      <c r="AG94">
        <v>0</v>
      </c>
      <c r="AH94">
        <v>0</v>
      </c>
      <c r="AI94">
        <v>11.53</v>
      </c>
      <c r="AJ94">
        <v>0</v>
      </c>
      <c r="AK94">
        <v>0</v>
      </c>
      <c r="AL94">
        <v>0</v>
      </c>
      <c r="AM94">
        <v>18.260000000000002</v>
      </c>
      <c r="AN94">
        <v>59.55</v>
      </c>
      <c r="AO94">
        <v>50</v>
      </c>
      <c r="AP94">
        <v>1.29</v>
      </c>
      <c r="AQ94">
        <v>5.77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6.73</v>
      </c>
      <c r="AY94">
        <v>0</v>
      </c>
      <c r="AZ94">
        <v>0</v>
      </c>
      <c r="BA94">
        <v>48.06</v>
      </c>
      <c r="BB94">
        <v>0</v>
      </c>
      <c r="BC94">
        <v>0</v>
      </c>
      <c r="BD94">
        <v>8.17</v>
      </c>
      <c r="BE94">
        <v>158.47999999999999</v>
      </c>
      <c r="BF94">
        <v>0</v>
      </c>
      <c r="BG94">
        <v>25.49</v>
      </c>
      <c r="BH94">
        <v>192.24</v>
      </c>
    </row>
    <row r="95" spans="7:60">
      <c r="G95" t="s">
        <v>137</v>
      </c>
      <c r="H95" s="73">
        <v>192.72</v>
      </c>
      <c r="I95" s="46">
        <v>0</v>
      </c>
      <c r="J95" s="46">
        <v>1.29</v>
      </c>
      <c r="K95" s="46">
        <v>108.13000000000001</v>
      </c>
      <c r="L95" s="46">
        <v>5.77</v>
      </c>
      <c r="M95" s="74">
        <v>0</v>
      </c>
      <c r="N95" s="73">
        <v>218.02999999999997</v>
      </c>
      <c r="O95" s="46">
        <v>75.489999999999995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9.61</v>
      </c>
      <c r="Z95">
        <v>0</v>
      </c>
      <c r="AA95">
        <v>0</v>
      </c>
      <c r="AB95">
        <v>0.48</v>
      </c>
      <c r="AC95">
        <v>0</v>
      </c>
      <c r="AD95">
        <v>5.77</v>
      </c>
      <c r="AE95">
        <v>0</v>
      </c>
      <c r="AF95">
        <v>0</v>
      </c>
      <c r="AG95">
        <v>0</v>
      </c>
      <c r="AH95">
        <v>0</v>
      </c>
      <c r="AI95">
        <v>11.53</v>
      </c>
      <c r="AJ95">
        <v>0</v>
      </c>
      <c r="AK95">
        <v>0</v>
      </c>
      <c r="AL95">
        <v>0</v>
      </c>
      <c r="AM95">
        <v>18.260000000000002</v>
      </c>
      <c r="AN95">
        <v>59.55</v>
      </c>
      <c r="AO95">
        <v>50</v>
      </c>
      <c r="AP95">
        <v>1.29</v>
      </c>
      <c r="AQ95">
        <v>5.77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6.73</v>
      </c>
      <c r="AY95">
        <v>0</v>
      </c>
      <c r="AZ95">
        <v>0</v>
      </c>
      <c r="BA95">
        <v>48.06</v>
      </c>
      <c r="BB95">
        <v>0</v>
      </c>
      <c r="BC95">
        <v>0</v>
      </c>
      <c r="BD95">
        <v>8.17</v>
      </c>
      <c r="BE95">
        <v>158.47999999999999</v>
      </c>
      <c r="BF95">
        <v>0</v>
      </c>
      <c r="BG95">
        <v>25.49</v>
      </c>
      <c r="BH95">
        <v>192.24</v>
      </c>
    </row>
    <row r="96" spans="7:60">
      <c r="G96" t="s">
        <v>138</v>
      </c>
      <c r="H96" s="73">
        <v>192.72</v>
      </c>
      <c r="I96" s="46">
        <v>0</v>
      </c>
      <c r="J96" s="46">
        <v>1.29</v>
      </c>
      <c r="K96" s="46">
        <v>108.13000000000001</v>
      </c>
      <c r="L96" s="46">
        <v>5.77</v>
      </c>
      <c r="M96" s="74">
        <v>0</v>
      </c>
      <c r="N96" s="73">
        <v>218.02999999999997</v>
      </c>
      <c r="O96" s="46">
        <v>75.489999999999995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9.61</v>
      </c>
      <c r="Z96">
        <v>0</v>
      </c>
      <c r="AA96">
        <v>0</v>
      </c>
      <c r="AB96">
        <v>0.48</v>
      </c>
      <c r="AC96">
        <v>0</v>
      </c>
      <c r="AD96">
        <v>5.77</v>
      </c>
      <c r="AE96">
        <v>0</v>
      </c>
      <c r="AF96">
        <v>0</v>
      </c>
      <c r="AG96">
        <v>0</v>
      </c>
      <c r="AH96">
        <v>0</v>
      </c>
      <c r="AI96">
        <v>11.53</v>
      </c>
      <c r="AJ96">
        <v>0</v>
      </c>
      <c r="AK96">
        <v>0</v>
      </c>
      <c r="AL96">
        <v>0</v>
      </c>
      <c r="AM96">
        <v>18.260000000000002</v>
      </c>
      <c r="AN96">
        <v>59.55</v>
      </c>
      <c r="AO96">
        <v>50</v>
      </c>
      <c r="AP96">
        <v>1.29</v>
      </c>
      <c r="AQ96">
        <v>5.77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6.73</v>
      </c>
      <c r="AY96">
        <v>0</v>
      </c>
      <c r="AZ96">
        <v>0</v>
      </c>
      <c r="BA96">
        <v>48.06</v>
      </c>
      <c r="BB96">
        <v>0</v>
      </c>
      <c r="BC96">
        <v>0</v>
      </c>
      <c r="BD96">
        <v>8.17</v>
      </c>
      <c r="BE96">
        <v>158.47999999999999</v>
      </c>
      <c r="BF96">
        <v>0</v>
      </c>
      <c r="BG96">
        <v>25.49</v>
      </c>
      <c r="BH96">
        <v>192.24</v>
      </c>
    </row>
    <row r="97" spans="1:133">
      <c r="G97" t="s">
        <v>139</v>
      </c>
      <c r="H97" s="73">
        <v>192.72</v>
      </c>
      <c r="I97" s="46">
        <v>0</v>
      </c>
      <c r="J97" s="46">
        <v>1.29</v>
      </c>
      <c r="K97" s="46">
        <v>108.13000000000001</v>
      </c>
      <c r="L97" s="46">
        <v>5.77</v>
      </c>
      <c r="M97" s="74">
        <v>0</v>
      </c>
      <c r="N97" s="73">
        <v>218.02999999999997</v>
      </c>
      <c r="O97" s="46">
        <v>75.489999999999995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9.61</v>
      </c>
      <c r="Z97">
        <v>0</v>
      </c>
      <c r="AA97">
        <v>0</v>
      </c>
      <c r="AB97">
        <v>0.48</v>
      </c>
      <c r="AC97">
        <v>0</v>
      </c>
      <c r="AD97">
        <v>5.77</v>
      </c>
      <c r="AE97">
        <v>0</v>
      </c>
      <c r="AF97">
        <v>0</v>
      </c>
      <c r="AG97">
        <v>0</v>
      </c>
      <c r="AH97">
        <v>0</v>
      </c>
      <c r="AI97">
        <v>11.53</v>
      </c>
      <c r="AJ97">
        <v>0</v>
      </c>
      <c r="AK97">
        <v>0</v>
      </c>
      <c r="AL97">
        <v>0</v>
      </c>
      <c r="AM97">
        <v>18.260000000000002</v>
      </c>
      <c r="AN97">
        <v>59.55</v>
      </c>
      <c r="AO97">
        <v>50</v>
      </c>
      <c r="AP97">
        <v>1.29</v>
      </c>
      <c r="AQ97">
        <v>5.77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6.73</v>
      </c>
      <c r="AY97">
        <v>0</v>
      </c>
      <c r="AZ97">
        <v>0</v>
      </c>
      <c r="BA97">
        <v>48.06</v>
      </c>
      <c r="BB97">
        <v>0</v>
      </c>
      <c r="BC97">
        <v>0</v>
      </c>
      <c r="BD97">
        <v>8.17</v>
      </c>
      <c r="BE97">
        <v>158.47999999999999</v>
      </c>
      <c r="BF97">
        <v>0</v>
      </c>
      <c r="BG97">
        <v>25.49</v>
      </c>
      <c r="BH97">
        <v>192.24</v>
      </c>
    </row>
    <row r="98" spans="1:133">
      <c r="G98" t="s">
        <v>140</v>
      </c>
      <c r="H98" s="73">
        <v>192.72</v>
      </c>
      <c r="I98" s="46">
        <v>0</v>
      </c>
      <c r="J98" s="46">
        <v>1.29</v>
      </c>
      <c r="K98" s="46">
        <v>108.13000000000001</v>
      </c>
      <c r="L98" s="46">
        <v>5.77</v>
      </c>
      <c r="M98" s="74">
        <v>0</v>
      </c>
      <c r="N98" s="73">
        <v>218.02999999999997</v>
      </c>
      <c r="O98" s="46">
        <v>75.489999999999995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9.61</v>
      </c>
      <c r="Z98">
        <v>0</v>
      </c>
      <c r="AA98">
        <v>0</v>
      </c>
      <c r="AB98">
        <v>0.48</v>
      </c>
      <c r="AC98">
        <v>0</v>
      </c>
      <c r="AD98">
        <v>5.77</v>
      </c>
      <c r="AE98">
        <v>0</v>
      </c>
      <c r="AF98">
        <v>0</v>
      </c>
      <c r="AG98">
        <v>0</v>
      </c>
      <c r="AH98">
        <v>0</v>
      </c>
      <c r="AI98">
        <v>11.53</v>
      </c>
      <c r="AJ98">
        <v>0</v>
      </c>
      <c r="AK98">
        <v>0</v>
      </c>
      <c r="AL98">
        <v>0</v>
      </c>
      <c r="AM98">
        <v>18.260000000000002</v>
      </c>
      <c r="AN98">
        <v>59.55</v>
      </c>
      <c r="AO98">
        <v>50</v>
      </c>
      <c r="AP98">
        <v>1.29</v>
      </c>
      <c r="AQ98">
        <v>5.77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6.73</v>
      </c>
      <c r="AY98">
        <v>0</v>
      </c>
      <c r="AZ98">
        <v>0</v>
      </c>
      <c r="BA98">
        <v>48.06</v>
      </c>
      <c r="BB98">
        <v>0</v>
      </c>
      <c r="BC98">
        <v>0</v>
      </c>
      <c r="BD98">
        <v>8.17</v>
      </c>
      <c r="BE98">
        <v>158.47999999999999</v>
      </c>
      <c r="BF98">
        <v>0</v>
      </c>
      <c r="BG98">
        <v>25.49</v>
      </c>
      <c r="BH98">
        <v>192.24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10.452584999999996</v>
      </c>
      <c r="I99" s="69">
        <f t="shared" ref="I99:BU99" si="1">SUM(I3:I98)/4000</f>
        <v>0.54788500000000007</v>
      </c>
      <c r="J99" s="69">
        <f t="shared" si="1"/>
        <v>1.46977</v>
      </c>
      <c r="K99" s="69">
        <f t="shared" si="1"/>
        <v>2.7092849999999964</v>
      </c>
      <c r="L99" s="69">
        <f t="shared" si="1"/>
        <v>0.18385749999999992</v>
      </c>
      <c r="M99" s="69">
        <f t="shared" si="1"/>
        <v>0</v>
      </c>
      <c r="N99" s="68">
        <f t="shared" si="1"/>
        <v>5.6227199999999895</v>
      </c>
      <c r="O99" s="69">
        <f t="shared" si="1"/>
        <v>2.6539199999999998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1.3439999999999999E-2</v>
      </c>
      <c r="X99">
        <f t="shared" si="1"/>
        <v>1.2216600000000002</v>
      </c>
      <c r="Y99">
        <f t="shared" si="1"/>
        <v>0.23064000000000026</v>
      </c>
      <c r="Z99">
        <f t="shared" si="1"/>
        <v>0.27500000000000002</v>
      </c>
      <c r="AA99">
        <f t="shared" si="1"/>
        <v>4.5377500000000008E-2</v>
      </c>
      <c r="AB99">
        <f t="shared" si="1"/>
        <v>1.3939999999999989E-2</v>
      </c>
      <c r="AC99">
        <f t="shared" si="1"/>
        <v>1.5360000000000007E-2</v>
      </c>
      <c r="AD99">
        <f t="shared" si="1"/>
        <v>0.13847999999999983</v>
      </c>
      <c r="AE99">
        <f t="shared" si="1"/>
        <v>0.95087999999999995</v>
      </c>
      <c r="AF99">
        <f t="shared" si="1"/>
        <v>9.7099999999999999E-3</v>
      </c>
      <c r="AG99">
        <f t="shared" si="1"/>
        <v>1.5847999999999984</v>
      </c>
      <c r="AH99">
        <f t="shared" si="1"/>
        <v>0.1</v>
      </c>
      <c r="AI99">
        <f t="shared" si="1"/>
        <v>0.27671999999999952</v>
      </c>
      <c r="AJ99">
        <f t="shared" si="1"/>
        <v>0.46282499999999982</v>
      </c>
      <c r="AK99">
        <f t="shared" si="1"/>
        <v>0.21626999999999993</v>
      </c>
      <c r="AL99">
        <f t="shared" si="1"/>
        <v>1.25</v>
      </c>
      <c r="AM99">
        <f t="shared" si="1"/>
        <v>0.43823999999999985</v>
      </c>
      <c r="AN99">
        <f t="shared" si="1"/>
        <v>0.47639999999999977</v>
      </c>
      <c r="AO99">
        <f t="shared" si="1"/>
        <v>1.2</v>
      </c>
      <c r="AP99">
        <f t="shared" si="1"/>
        <v>3.1840000000000056E-2</v>
      </c>
      <c r="AQ99">
        <f t="shared" si="1"/>
        <v>0.13847999999999983</v>
      </c>
      <c r="AR99">
        <f t="shared" si="1"/>
        <v>1.6801699999999995</v>
      </c>
      <c r="AS99">
        <f t="shared" si="1"/>
        <v>0.40370499999999998</v>
      </c>
      <c r="AT99">
        <f t="shared" si="1"/>
        <v>0.25951499999999994</v>
      </c>
      <c r="AU99">
        <f t="shared" si="1"/>
        <v>0.85790499999999958</v>
      </c>
      <c r="AV99">
        <f t="shared" si="1"/>
        <v>0.55750499999999992</v>
      </c>
      <c r="AW99">
        <f t="shared" si="1"/>
        <v>0.39073000000000002</v>
      </c>
      <c r="AX99">
        <f t="shared" si="1"/>
        <v>0.16152000000000022</v>
      </c>
      <c r="AY99">
        <f t="shared" si="1"/>
        <v>0.14418000000000003</v>
      </c>
      <c r="AZ99">
        <f t="shared" si="1"/>
        <v>0</v>
      </c>
      <c r="BA99">
        <f t="shared" si="1"/>
        <v>1.15344</v>
      </c>
      <c r="BB99">
        <f t="shared" si="1"/>
        <v>3.5332500000000003E-2</v>
      </c>
      <c r="BC99">
        <f t="shared" si="1"/>
        <v>4.032249999999999E-2</v>
      </c>
      <c r="BD99">
        <f t="shared" si="1"/>
        <v>0.19607999999999973</v>
      </c>
      <c r="BE99">
        <f t="shared" si="1"/>
        <v>2.2356399999999952</v>
      </c>
      <c r="BF99">
        <f t="shared" si="1"/>
        <v>1.6162350000000008</v>
      </c>
      <c r="BG99">
        <f t="shared" si="1"/>
        <v>0.20392000000000005</v>
      </c>
      <c r="BH99">
        <f t="shared" si="1"/>
        <v>4.6137600000000001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538</v>
      </c>
      <c r="AB100" t="s">
        <v>540</v>
      </c>
      <c r="AC100" t="s">
        <v>542</v>
      </c>
      <c r="AD100" t="s">
        <v>544</v>
      </c>
      <c r="AE100" t="s">
        <v>546</v>
      </c>
      <c r="AF100" t="s">
        <v>548</v>
      </c>
      <c r="AG100" t="s">
        <v>549</v>
      </c>
      <c r="AH100" t="s">
        <v>550</v>
      </c>
      <c r="AI100" t="s">
        <v>551</v>
      </c>
      <c r="AJ100" t="s">
        <v>553</v>
      </c>
      <c r="AK100" t="s">
        <v>555</v>
      </c>
      <c r="AL100" t="s">
        <v>557</v>
      </c>
      <c r="AM100" t="s">
        <v>559</v>
      </c>
      <c r="AN100" t="s">
        <v>560</v>
      </c>
      <c r="AO100" t="s">
        <v>562</v>
      </c>
      <c r="AP100" t="s">
        <v>564</v>
      </c>
      <c r="AQ100" t="s">
        <v>566</v>
      </c>
      <c r="AR100" t="s">
        <v>568</v>
      </c>
      <c r="AS100" t="s">
        <v>569</v>
      </c>
      <c r="AT100" t="s">
        <v>571</v>
      </c>
      <c r="AU100" t="s">
        <v>573</v>
      </c>
      <c r="AV100" t="s">
        <v>575</v>
      </c>
      <c r="AW100" t="s">
        <v>577</v>
      </c>
      <c r="AX100" t="s">
        <v>579</v>
      </c>
      <c r="AY100" t="s">
        <v>581</v>
      </c>
      <c r="AZ100" t="s">
        <v>583</v>
      </c>
      <c r="BA100" t="s">
        <v>585</v>
      </c>
      <c r="BB100" t="s">
        <v>587</v>
      </c>
      <c r="BC100" t="s">
        <v>588</v>
      </c>
      <c r="BD100" t="s">
        <v>589</v>
      </c>
      <c r="BE100" t="s">
        <v>590</v>
      </c>
      <c r="BF100" t="s">
        <v>592</v>
      </c>
      <c r="BG100" t="s">
        <v>593</v>
      </c>
      <c r="BH100" t="s">
        <v>595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45316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596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19.22</v>
      </c>
      <c r="J3" s="53">
        <v>0</v>
      </c>
      <c r="K3" s="53">
        <v>0</v>
      </c>
      <c r="L3" s="53">
        <v>10</v>
      </c>
      <c r="M3" s="72">
        <v>0</v>
      </c>
      <c r="N3" s="71">
        <v>0</v>
      </c>
      <c r="O3" s="53">
        <v>0</v>
      </c>
      <c r="P3" s="53">
        <v>-18</v>
      </c>
      <c r="Q3" s="53">
        <v>-10</v>
      </c>
      <c r="R3" s="53">
        <v>0</v>
      </c>
      <c r="S3" s="72">
        <v>0</v>
      </c>
      <c r="T3" t="s">
        <v>596</v>
      </c>
      <c r="U3" s="73">
        <v>-29.5</v>
      </c>
      <c r="V3" s="74">
        <v>29.22</v>
      </c>
      <c r="W3">
        <v>0</v>
      </c>
      <c r="X3">
        <v>19.22</v>
      </c>
      <c r="Y3">
        <v>-1.5</v>
      </c>
      <c r="Z3">
        <v>10</v>
      </c>
      <c r="AA3">
        <v>-10</v>
      </c>
      <c r="AB3">
        <v>0</v>
      </c>
      <c r="AC3">
        <v>-18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24.03</v>
      </c>
      <c r="J4" s="46">
        <v>0</v>
      </c>
      <c r="K4" s="46">
        <v>0</v>
      </c>
      <c r="L4" s="46">
        <v>9.23</v>
      </c>
      <c r="M4" s="74">
        <v>0</v>
      </c>
      <c r="N4" s="73">
        <v>0</v>
      </c>
      <c r="O4" s="46">
        <v>0</v>
      </c>
      <c r="P4" s="46">
        <v>-11</v>
      </c>
      <c r="Q4" s="46">
        <v>-10</v>
      </c>
      <c r="R4" s="46">
        <v>0</v>
      </c>
      <c r="S4" s="74">
        <v>0</v>
      </c>
      <c r="U4" s="73">
        <v>-22.5</v>
      </c>
      <c r="V4" s="74">
        <v>33.26</v>
      </c>
      <c r="W4">
        <v>0</v>
      </c>
      <c r="X4">
        <v>24.03</v>
      </c>
      <c r="Y4">
        <v>-1.5</v>
      </c>
      <c r="Z4">
        <v>9.23</v>
      </c>
      <c r="AA4">
        <v>-10</v>
      </c>
      <c r="AB4">
        <v>0</v>
      </c>
      <c r="AC4">
        <v>-11</v>
      </c>
    </row>
    <row r="5" spans="1:29">
      <c r="G5" t="s">
        <v>47</v>
      </c>
      <c r="H5" s="73">
        <v>0</v>
      </c>
      <c r="I5" s="46">
        <v>19.22</v>
      </c>
      <c r="J5" s="46">
        <v>0</v>
      </c>
      <c r="K5" s="46">
        <v>0</v>
      </c>
      <c r="L5" s="46">
        <v>8.65</v>
      </c>
      <c r="M5" s="74">
        <v>0</v>
      </c>
      <c r="N5" s="73">
        <v>-117</v>
      </c>
      <c r="O5" s="46">
        <v>0</v>
      </c>
      <c r="P5" s="46">
        <v>-31</v>
      </c>
      <c r="Q5" s="46">
        <v>-10</v>
      </c>
      <c r="R5" s="46">
        <v>0</v>
      </c>
      <c r="S5" s="74">
        <v>0</v>
      </c>
      <c r="U5" s="73">
        <v>-159.5</v>
      </c>
      <c r="V5" s="74">
        <v>27.87</v>
      </c>
      <c r="W5">
        <v>-117</v>
      </c>
      <c r="X5">
        <v>19.22</v>
      </c>
      <c r="Y5">
        <v>-1.5</v>
      </c>
      <c r="Z5">
        <v>8.65</v>
      </c>
      <c r="AA5">
        <v>-10</v>
      </c>
      <c r="AB5">
        <v>0</v>
      </c>
      <c r="AC5">
        <v>-31</v>
      </c>
    </row>
    <row r="6" spans="1:29">
      <c r="G6" t="s">
        <v>48</v>
      </c>
      <c r="H6" s="73">
        <v>87.47</v>
      </c>
      <c r="I6" s="46">
        <v>19.22</v>
      </c>
      <c r="J6" s="46">
        <v>0</v>
      </c>
      <c r="K6" s="46">
        <v>0</v>
      </c>
      <c r="L6" s="46">
        <v>8.4600000000000009</v>
      </c>
      <c r="M6" s="74">
        <v>0</v>
      </c>
      <c r="N6" s="73">
        <v>0</v>
      </c>
      <c r="O6" s="46">
        <v>0</v>
      </c>
      <c r="P6" s="46">
        <v>-21</v>
      </c>
      <c r="Q6" s="46">
        <v>-10</v>
      </c>
      <c r="R6" s="46">
        <v>0</v>
      </c>
      <c r="S6" s="74">
        <v>0</v>
      </c>
      <c r="U6" s="73">
        <v>-32.5</v>
      </c>
      <c r="V6" s="74">
        <v>115.15</v>
      </c>
      <c r="W6">
        <v>87.47</v>
      </c>
      <c r="X6">
        <v>19.22</v>
      </c>
      <c r="Y6">
        <v>-1.5</v>
      </c>
      <c r="Z6">
        <v>8.4600000000000009</v>
      </c>
      <c r="AA6">
        <v>-10</v>
      </c>
      <c r="AB6">
        <v>0</v>
      </c>
      <c r="AC6">
        <v>-21</v>
      </c>
    </row>
    <row r="7" spans="1:29">
      <c r="G7" t="s">
        <v>49</v>
      </c>
      <c r="H7" s="73">
        <v>74.98</v>
      </c>
      <c r="I7" s="46">
        <v>0</v>
      </c>
      <c r="J7" s="46">
        <v>0</v>
      </c>
      <c r="K7" s="46">
        <v>0</v>
      </c>
      <c r="L7" s="46">
        <v>8.36</v>
      </c>
      <c r="M7" s="74">
        <v>0</v>
      </c>
      <c r="N7" s="73">
        <v>0</v>
      </c>
      <c r="O7" s="46">
        <v>0</v>
      </c>
      <c r="P7" s="46">
        <v>-37</v>
      </c>
      <c r="Q7" s="46">
        <v>-15</v>
      </c>
      <c r="R7" s="46">
        <v>0</v>
      </c>
      <c r="S7" s="74">
        <v>0</v>
      </c>
      <c r="U7" s="73">
        <v>-53.5</v>
      </c>
      <c r="V7" s="74">
        <v>83.34</v>
      </c>
      <c r="W7">
        <v>74.98</v>
      </c>
      <c r="X7">
        <v>0</v>
      </c>
      <c r="Y7">
        <v>-1.5</v>
      </c>
      <c r="Z7">
        <v>8.36</v>
      </c>
      <c r="AA7">
        <v>-15</v>
      </c>
      <c r="AB7">
        <v>0</v>
      </c>
      <c r="AC7">
        <v>-37</v>
      </c>
    </row>
    <row r="8" spans="1:29">
      <c r="G8" t="s">
        <v>50</v>
      </c>
      <c r="H8" s="73">
        <v>44.21</v>
      </c>
      <c r="I8" s="46">
        <v>0</v>
      </c>
      <c r="J8" s="46">
        <v>0</v>
      </c>
      <c r="K8" s="46">
        <v>0</v>
      </c>
      <c r="L8" s="46">
        <v>7.98</v>
      </c>
      <c r="M8" s="74">
        <v>0</v>
      </c>
      <c r="N8" s="73">
        <v>0</v>
      </c>
      <c r="O8" s="46">
        <v>0</v>
      </c>
      <c r="P8" s="46">
        <v>-53</v>
      </c>
      <c r="Q8" s="46">
        <v>-15</v>
      </c>
      <c r="R8" s="46">
        <v>0</v>
      </c>
      <c r="S8" s="74">
        <v>0</v>
      </c>
      <c r="U8" s="73">
        <v>-69.5</v>
      </c>
      <c r="V8" s="74">
        <v>52.19</v>
      </c>
      <c r="W8">
        <v>44.21</v>
      </c>
      <c r="X8">
        <v>0</v>
      </c>
      <c r="Y8">
        <v>-1.5</v>
      </c>
      <c r="Z8">
        <v>7.98</v>
      </c>
      <c r="AA8">
        <v>-15</v>
      </c>
      <c r="AB8">
        <v>0</v>
      </c>
      <c r="AC8">
        <v>-53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8.17</v>
      </c>
      <c r="M9" s="74">
        <v>0</v>
      </c>
      <c r="N9" s="73">
        <v>-73</v>
      </c>
      <c r="O9" s="46">
        <v>0</v>
      </c>
      <c r="P9" s="46">
        <v>-59</v>
      </c>
      <c r="Q9" s="46">
        <v>-15</v>
      </c>
      <c r="R9" s="46">
        <v>0</v>
      </c>
      <c r="S9" s="74">
        <v>0</v>
      </c>
      <c r="U9" s="73">
        <v>-148.5</v>
      </c>
      <c r="V9" s="74">
        <v>8.17</v>
      </c>
      <c r="W9">
        <v>-73</v>
      </c>
      <c r="X9">
        <v>0</v>
      </c>
      <c r="Y9">
        <v>-1.5</v>
      </c>
      <c r="Z9">
        <v>8.17</v>
      </c>
      <c r="AA9">
        <v>-15</v>
      </c>
      <c r="AB9">
        <v>0</v>
      </c>
      <c r="AC9">
        <v>-59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7.98</v>
      </c>
      <c r="M10" s="74">
        <v>0</v>
      </c>
      <c r="N10" s="73">
        <v>-94</v>
      </c>
      <c r="O10" s="46">
        <v>0</v>
      </c>
      <c r="P10" s="46">
        <v>-59</v>
      </c>
      <c r="Q10" s="46">
        <v>-15</v>
      </c>
      <c r="R10" s="46">
        <v>0</v>
      </c>
      <c r="S10" s="74">
        <v>0</v>
      </c>
      <c r="U10" s="73">
        <v>-169.5</v>
      </c>
      <c r="V10" s="74">
        <v>7.98</v>
      </c>
      <c r="W10">
        <v>-94</v>
      </c>
      <c r="X10">
        <v>0</v>
      </c>
      <c r="Y10">
        <v>-1.5</v>
      </c>
      <c r="Z10">
        <v>7.98</v>
      </c>
      <c r="AA10">
        <v>-15</v>
      </c>
      <c r="AB10">
        <v>0</v>
      </c>
      <c r="AC10">
        <v>-59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1.25</v>
      </c>
      <c r="M11" s="74">
        <v>0</v>
      </c>
      <c r="N11" s="73">
        <v>-86</v>
      </c>
      <c r="O11" s="46">
        <v>0</v>
      </c>
      <c r="P11" s="46">
        <v>-55</v>
      </c>
      <c r="Q11" s="46">
        <v>-20</v>
      </c>
      <c r="R11" s="46">
        <v>0</v>
      </c>
      <c r="S11" s="74">
        <v>0</v>
      </c>
      <c r="U11" s="73">
        <v>-162.5</v>
      </c>
      <c r="V11" s="74">
        <v>1.25</v>
      </c>
      <c r="W11">
        <v>-86</v>
      </c>
      <c r="X11">
        <v>0</v>
      </c>
      <c r="Y11">
        <v>-1.5</v>
      </c>
      <c r="Z11">
        <v>1.25</v>
      </c>
      <c r="AA11">
        <v>-20</v>
      </c>
      <c r="AB11">
        <v>0</v>
      </c>
      <c r="AC11">
        <v>-55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1.1499999999999999</v>
      </c>
      <c r="M12" s="74">
        <v>0</v>
      </c>
      <c r="N12" s="73">
        <v>-99</v>
      </c>
      <c r="O12" s="46">
        <v>0</v>
      </c>
      <c r="P12" s="46">
        <v>-53</v>
      </c>
      <c r="Q12" s="46">
        <v>-20</v>
      </c>
      <c r="R12" s="46">
        <v>0</v>
      </c>
      <c r="S12" s="74">
        <v>0</v>
      </c>
      <c r="U12" s="73">
        <v>-173.5</v>
      </c>
      <c r="V12" s="74">
        <v>1.1499999999999999</v>
      </c>
      <c r="W12">
        <v>-99</v>
      </c>
      <c r="X12">
        <v>0</v>
      </c>
      <c r="Y12">
        <v>-1.5</v>
      </c>
      <c r="Z12">
        <v>1.1499999999999999</v>
      </c>
      <c r="AA12">
        <v>-20</v>
      </c>
      <c r="AB12">
        <v>0</v>
      </c>
      <c r="AC12">
        <v>-53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6.92</v>
      </c>
      <c r="M13" s="74">
        <v>0</v>
      </c>
      <c r="N13" s="73">
        <v>-141</v>
      </c>
      <c r="O13" s="46">
        <v>0</v>
      </c>
      <c r="P13" s="46">
        <v>-64</v>
      </c>
      <c r="Q13" s="46">
        <v>-20</v>
      </c>
      <c r="R13" s="46">
        <v>0</v>
      </c>
      <c r="S13" s="74">
        <v>0</v>
      </c>
      <c r="U13" s="73">
        <v>-226.5</v>
      </c>
      <c r="V13" s="74">
        <v>6.92</v>
      </c>
      <c r="W13">
        <v>-141</v>
      </c>
      <c r="X13">
        <v>0</v>
      </c>
      <c r="Y13">
        <v>-1.5</v>
      </c>
      <c r="Z13">
        <v>6.92</v>
      </c>
      <c r="AA13">
        <v>-20</v>
      </c>
      <c r="AB13">
        <v>0</v>
      </c>
      <c r="AC13">
        <v>-64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7.21</v>
      </c>
      <c r="M14" s="74">
        <v>0</v>
      </c>
      <c r="N14" s="73">
        <v>-149</v>
      </c>
      <c r="O14" s="46">
        <v>0</v>
      </c>
      <c r="P14" s="46">
        <v>-59</v>
      </c>
      <c r="Q14" s="46">
        <v>-20</v>
      </c>
      <c r="R14" s="46">
        <v>0</v>
      </c>
      <c r="S14" s="74">
        <v>0</v>
      </c>
      <c r="U14" s="73">
        <v>-229.5</v>
      </c>
      <c r="V14" s="74">
        <v>7.21</v>
      </c>
      <c r="W14">
        <v>-149</v>
      </c>
      <c r="X14">
        <v>0</v>
      </c>
      <c r="Y14">
        <v>-1.5</v>
      </c>
      <c r="Z14">
        <v>7.21</v>
      </c>
      <c r="AA14">
        <v>-20</v>
      </c>
      <c r="AB14">
        <v>0</v>
      </c>
      <c r="AC14">
        <v>-59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7.69</v>
      </c>
      <c r="M15" s="74">
        <v>0</v>
      </c>
      <c r="N15" s="73">
        <v>-136</v>
      </c>
      <c r="O15" s="46">
        <v>0</v>
      </c>
      <c r="P15" s="46">
        <v>-70</v>
      </c>
      <c r="Q15" s="46">
        <v>-20</v>
      </c>
      <c r="R15" s="46">
        <v>0</v>
      </c>
      <c r="S15" s="74">
        <v>0</v>
      </c>
      <c r="U15" s="73">
        <v>-227.5</v>
      </c>
      <c r="V15" s="74">
        <v>7.69</v>
      </c>
      <c r="W15">
        <v>-136</v>
      </c>
      <c r="X15">
        <v>0</v>
      </c>
      <c r="Y15">
        <v>-1.5</v>
      </c>
      <c r="Z15">
        <v>7.69</v>
      </c>
      <c r="AA15">
        <v>-20</v>
      </c>
      <c r="AB15">
        <v>0</v>
      </c>
      <c r="AC15">
        <v>-70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7.69</v>
      </c>
      <c r="M16" s="74">
        <v>0</v>
      </c>
      <c r="N16" s="73">
        <v>-151</v>
      </c>
      <c r="O16" s="46">
        <v>0</v>
      </c>
      <c r="P16" s="46">
        <v>-65</v>
      </c>
      <c r="Q16" s="46">
        <v>-20</v>
      </c>
      <c r="R16" s="46">
        <v>0</v>
      </c>
      <c r="S16" s="74">
        <v>0</v>
      </c>
      <c r="U16" s="73">
        <v>-237.5</v>
      </c>
      <c r="V16" s="74">
        <v>7.69</v>
      </c>
      <c r="W16">
        <v>-151</v>
      </c>
      <c r="X16">
        <v>0</v>
      </c>
      <c r="Y16">
        <v>-1.5</v>
      </c>
      <c r="Z16">
        <v>7.69</v>
      </c>
      <c r="AA16">
        <v>-20</v>
      </c>
      <c r="AB16">
        <v>0</v>
      </c>
      <c r="AC16">
        <v>-65</v>
      </c>
    </row>
    <row r="17" spans="7:29">
      <c r="G17" t="s">
        <v>59</v>
      </c>
      <c r="H17" s="73">
        <v>0</v>
      </c>
      <c r="I17" s="46">
        <v>19.22</v>
      </c>
      <c r="J17" s="46">
        <v>0</v>
      </c>
      <c r="K17" s="46">
        <v>0</v>
      </c>
      <c r="L17" s="46">
        <v>7.98</v>
      </c>
      <c r="M17" s="74">
        <v>0</v>
      </c>
      <c r="N17" s="73">
        <v>-151</v>
      </c>
      <c r="O17" s="46">
        <v>0</v>
      </c>
      <c r="P17" s="46">
        <v>-68</v>
      </c>
      <c r="Q17" s="46">
        <v>-20</v>
      </c>
      <c r="R17" s="46">
        <v>0</v>
      </c>
      <c r="S17" s="74">
        <v>0</v>
      </c>
      <c r="U17" s="73">
        <v>-240.5</v>
      </c>
      <c r="V17" s="74">
        <v>27.2</v>
      </c>
      <c r="W17">
        <v>-151</v>
      </c>
      <c r="X17">
        <v>19.22</v>
      </c>
      <c r="Y17">
        <v>-1.5</v>
      </c>
      <c r="Z17">
        <v>7.98</v>
      </c>
      <c r="AA17">
        <v>-20</v>
      </c>
      <c r="AB17">
        <v>0</v>
      </c>
      <c r="AC17">
        <v>-68</v>
      </c>
    </row>
    <row r="18" spans="7:29">
      <c r="G18" t="s">
        <v>60</v>
      </c>
      <c r="H18" s="73">
        <v>0</v>
      </c>
      <c r="I18" s="46">
        <v>19.22</v>
      </c>
      <c r="J18" s="46">
        <v>0</v>
      </c>
      <c r="K18" s="46">
        <v>0</v>
      </c>
      <c r="L18" s="46">
        <v>8.17</v>
      </c>
      <c r="M18" s="74">
        <v>0</v>
      </c>
      <c r="N18" s="73">
        <v>-137</v>
      </c>
      <c r="O18" s="46">
        <v>0</v>
      </c>
      <c r="P18" s="46">
        <v>-69</v>
      </c>
      <c r="Q18" s="46">
        <v>-20</v>
      </c>
      <c r="R18" s="46">
        <v>0</v>
      </c>
      <c r="S18" s="74">
        <v>0</v>
      </c>
      <c r="U18" s="73">
        <v>-227.5</v>
      </c>
      <c r="V18" s="74">
        <v>27.39</v>
      </c>
      <c r="W18">
        <v>-137</v>
      </c>
      <c r="X18">
        <v>19.22</v>
      </c>
      <c r="Y18">
        <v>-1.5</v>
      </c>
      <c r="Z18">
        <v>8.17</v>
      </c>
      <c r="AA18">
        <v>-20</v>
      </c>
      <c r="AB18">
        <v>0</v>
      </c>
      <c r="AC18">
        <v>-69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8.4600000000000009</v>
      </c>
      <c r="M19" s="74">
        <v>0</v>
      </c>
      <c r="N19" s="73">
        <v>-136</v>
      </c>
      <c r="O19" s="46">
        <v>0</v>
      </c>
      <c r="P19" s="46">
        <v>-63</v>
      </c>
      <c r="Q19" s="46">
        <v>-20</v>
      </c>
      <c r="R19" s="46">
        <v>0</v>
      </c>
      <c r="S19" s="74">
        <v>0</v>
      </c>
      <c r="U19" s="73">
        <v>-220.5</v>
      </c>
      <c r="V19" s="74">
        <v>8.4600000000000009</v>
      </c>
      <c r="W19">
        <v>-136</v>
      </c>
      <c r="X19">
        <v>0</v>
      </c>
      <c r="Y19">
        <v>-1.5</v>
      </c>
      <c r="Z19">
        <v>8.4600000000000009</v>
      </c>
      <c r="AA19">
        <v>-20</v>
      </c>
      <c r="AB19">
        <v>0</v>
      </c>
      <c r="AC19">
        <v>-63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8.65</v>
      </c>
      <c r="M20" s="74">
        <v>0</v>
      </c>
      <c r="N20" s="73">
        <v>-115</v>
      </c>
      <c r="O20" s="46">
        <v>0</v>
      </c>
      <c r="P20" s="46">
        <v>-64</v>
      </c>
      <c r="Q20" s="46">
        <v>-20</v>
      </c>
      <c r="R20" s="46">
        <v>0</v>
      </c>
      <c r="S20" s="74">
        <v>0</v>
      </c>
      <c r="U20" s="73">
        <v>-200.5</v>
      </c>
      <c r="V20" s="74">
        <v>8.65</v>
      </c>
      <c r="W20">
        <v>-115</v>
      </c>
      <c r="X20">
        <v>0</v>
      </c>
      <c r="Y20">
        <v>-1.5</v>
      </c>
      <c r="Z20">
        <v>8.65</v>
      </c>
      <c r="AA20">
        <v>-20</v>
      </c>
      <c r="AB20">
        <v>0</v>
      </c>
      <c r="AC20">
        <v>-64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9.7100000000000009</v>
      </c>
      <c r="M21" s="74">
        <v>0</v>
      </c>
      <c r="N21" s="73">
        <v>-78</v>
      </c>
      <c r="O21" s="46">
        <v>0</v>
      </c>
      <c r="P21" s="46">
        <v>-59</v>
      </c>
      <c r="Q21" s="46">
        <v>-20</v>
      </c>
      <c r="R21" s="46">
        <v>0</v>
      </c>
      <c r="S21" s="74">
        <v>0</v>
      </c>
      <c r="U21" s="73">
        <v>-158.5</v>
      </c>
      <c r="V21" s="74">
        <v>9.7100000000000009</v>
      </c>
      <c r="W21">
        <v>-78</v>
      </c>
      <c r="X21">
        <v>0</v>
      </c>
      <c r="Y21">
        <v>-1.5</v>
      </c>
      <c r="Z21">
        <v>9.7100000000000009</v>
      </c>
      <c r="AA21">
        <v>-20</v>
      </c>
      <c r="AB21">
        <v>0</v>
      </c>
      <c r="AC21">
        <v>-59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10.48</v>
      </c>
      <c r="M22" s="74">
        <v>0</v>
      </c>
      <c r="N22" s="73">
        <v>-53</v>
      </c>
      <c r="O22" s="46">
        <v>0</v>
      </c>
      <c r="P22" s="46">
        <v>-59</v>
      </c>
      <c r="Q22" s="46">
        <v>-20</v>
      </c>
      <c r="R22" s="46">
        <v>0</v>
      </c>
      <c r="S22" s="74">
        <v>0</v>
      </c>
      <c r="U22" s="73">
        <v>-133.5</v>
      </c>
      <c r="V22" s="74">
        <v>10.48</v>
      </c>
      <c r="W22">
        <v>-53</v>
      </c>
      <c r="X22">
        <v>0</v>
      </c>
      <c r="Y22">
        <v>-1.5</v>
      </c>
      <c r="Z22">
        <v>10.48</v>
      </c>
      <c r="AA22">
        <v>-20</v>
      </c>
      <c r="AB22">
        <v>0</v>
      </c>
      <c r="AC22">
        <v>-59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11.53</v>
      </c>
      <c r="M23" s="74">
        <v>0</v>
      </c>
      <c r="N23" s="73">
        <v>0</v>
      </c>
      <c r="O23" s="46">
        <v>0</v>
      </c>
      <c r="P23" s="46">
        <v>-101</v>
      </c>
      <c r="Q23" s="46">
        <v>-20</v>
      </c>
      <c r="R23" s="46">
        <v>0</v>
      </c>
      <c r="S23" s="74">
        <v>0</v>
      </c>
      <c r="U23" s="73">
        <v>-122.5</v>
      </c>
      <c r="V23" s="74">
        <v>11.53</v>
      </c>
      <c r="W23">
        <v>0</v>
      </c>
      <c r="X23">
        <v>0</v>
      </c>
      <c r="Y23">
        <v>-1.5</v>
      </c>
      <c r="Z23">
        <v>11.53</v>
      </c>
      <c r="AA23">
        <v>-20</v>
      </c>
      <c r="AB23">
        <v>0</v>
      </c>
      <c r="AC23">
        <v>-101</v>
      </c>
    </row>
    <row r="24" spans="7:29">
      <c r="G24" t="s">
        <v>66</v>
      </c>
      <c r="H24" s="73">
        <v>7.69</v>
      </c>
      <c r="I24" s="46">
        <v>0</v>
      </c>
      <c r="J24" s="46">
        <v>0</v>
      </c>
      <c r="K24" s="46">
        <v>0</v>
      </c>
      <c r="L24" s="46">
        <v>13.07</v>
      </c>
      <c r="M24" s="74">
        <v>4.71</v>
      </c>
      <c r="N24" s="73">
        <v>0</v>
      </c>
      <c r="O24" s="46">
        <v>0</v>
      </c>
      <c r="P24" s="46">
        <v>-97</v>
      </c>
      <c r="Q24" s="46">
        <v>-15</v>
      </c>
      <c r="R24" s="46">
        <v>0</v>
      </c>
      <c r="S24" s="74">
        <v>0</v>
      </c>
      <c r="U24" s="73">
        <v>-113.5</v>
      </c>
      <c r="V24" s="74">
        <v>25.47</v>
      </c>
      <c r="W24">
        <v>7.69</v>
      </c>
      <c r="X24">
        <v>0</v>
      </c>
      <c r="Y24">
        <v>-1.5</v>
      </c>
      <c r="Z24">
        <v>13.07</v>
      </c>
      <c r="AA24">
        <v>-15</v>
      </c>
      <c r="AB24">
        <v>4.71</v>
      </c>
      <c r="AC24">
        <v>-97</v>
      </c>
    </row>
    <row r="25" spans="7:29">
      <c r="G25" t="s">
        <v>67</v>
      </c>
      <c r="H25" s="73">
        <v>3.84</v>
      </c>
      <c r="I25" s="46">
        <v>0</v>
      </c>
      <c r="J25" s="46">
        <v>0</v>
      </c>
      <c r="K25" s="46">
        <v>0</v>
      </c>
      <c r="L25" s="46">
        <v>15.48</v>
      </c>
      <c r="M25" s="74">
        <v>4.13</v>
      </c>
      <c r="N25" s="73">
        <v>0</v>
      </c>
      <c r="O25" s="46">
        <v>0</v>
      </c>
      <c r="P25" s="46">
        <v>-115</v>
      </c>
      <c r="Q25" s="46">
        <v>-15</v>
      </c>
      <c r="R25" s="46">
        <v>0</v>
      </c>
      <c r="S25" s="74">
        <v>0</v>
      </c>
      <c r="U25" s="73">
        <v>-131.5</v>
      </c>
      <c r="V25" s="74">
        <v>23.45</v>
      </c>
      <c r="W25">
        <v>3.84</v>
      </c>
      <c r="X25">
        <v>0</v>
      </c>
      <c r="Y25">
        <v>-1.5</v>
      </c>
      <c r="Z25">
        <v>15.48</v>
      </c>
      <c r="AA25">
        <v>-15</v>
      </c>
      <c r="AB25">
        <v>4.13</v>
      </c>
      <c r="AC25">
        <v>-115</v>
      </c>
    </row>
    <row r="26" spans="7:29">
      <c r="G26" t="s">
        <v>68</v>
      </c>
      <c r="H26" s="73">
        <v>42.29</v>
      </c>
      <c r="I26" s="46">
        <v>0</v>
      </c>
      <c r="J26" s="46">
        <v>0</v>
      </c>
      <c r="K26" s="46">
        <v>0</v>
      </c>
      <c r="L26" s="46">
        <v>17.489999999999998</v>
      </c>
      <c r="M26" s="74">
        <v>2.31</v>
      </c>
      <c r="N26" s="73">
        <v>0</v>
      </c>
      <c r="O26" s="46">
        <v>0</v>
      </c>
      <c r="P26" s="46">
        <v>-28</v>
      </c>
      <c r="Q26" s="46">
        <v>-10</v>
      </c>
      <c r="R26" s="46">
        <v>0</v>
      </c>
      <c r="S26" s="74">
        <v>0</v>
      </c>
      <c r="U26" s="73">
        <v>-39.5</v>
      </c>
      <c r="V26" s="74">
        <v>62.09</v>
      </c>
      <c r="W26">
        <v>42.29</v>
      </c>
      <c r="X26">
        <v>0</v>
      </c>
      <c r="Y26">
        <v>-1.5</v>
      </c>
      <c r="Z26">
        <v>17.489999999999998</v>
      </c>
      <c r="AA26">
        <v>-10</v>
      </c>
      <c r="AB26">
        <v>2.31</v>
      </c>
      <c r="AC26">
        <v>-28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20.18</v>
      </c>
      <c r="M27" s="74">
        <v>2.5</v>
      </c>
      <c r="N27" s="73">
        <v>-196</v>
      </c>
      <c r="O27" s="46">
        <v>0</v>
      </c>
      <c r="P27" s="46">
        <v>-9</v>
      </c>
      <c r="Q27" s="46">
        <v>-10</v>
      </c>
      <c r="R27" s="46">
        <v>0</v>
      </c>
      <c r="S27" s="74">
        <v>0</v>
      </c>
      <c r="U27" s="73">
        <v>-216.5</v>
      </c>
      <c r="V27" s="74">
        <v>22.68</v>
      </c>
      <c r="W27">
        <v>-196</v>
      </c>
      <c r="X27">
        <v>0</v>
      </c>
      <c r="Y27">
        <v>-1.5</v>
      </c>
      <c r="Z27">
        <v>20.18</v>
      </c>
      <c r="AA27">
        <v>-10</v>
      </c>
      <c r="AB27">
        <v>2.5</v>
      </c>
      <c r="AC27">
        <v>-9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0.96</v>
      </c>
      <c r="M28" s="74">
        <v>0.63</v>
      </c>
      <c r="N28" s="73">
        <v>-89</v>
      </c>
      <c r="O28" s="46">
        <v>-4</v>
      </c>
      <c r="P28" s="46">
        <v>-13</v>
      </c>
      <c r="Q28" s="46">
        <v>-10</v>
      </c>
      <c r="R28" s="46">
        <v>0</v>
      </c>
      <c r="S28" s="74">
        <v>0</v>
      </c>
      <c r="U28" s="73">
        <v>-117.5</v>
      </c>
      <c r="V28" s="74">
        <v>1.59</v>
      </c>
      <c r="W28">
        <v>-89</v>
      </c>
      <c r="X28">
        <v>-4</v>
      </c>
      <c r="Y28">
        <v>-1.5</v>
      </c>
      <c r="Z28">
        <v>0.96</v>
      </c>
      <c r="AA28">
        <v>-10</v>
      </c>
      <c r="AB28">
        <v>0.63</v>
      </c>
      <c r="AC28">
        <v>-13</v>
      </c>
    </row>
    <row r="29" spans="7:29">
      <c r="G29" t="s">
        <v>71</v>
      </c>
      <c r="H29" s="73">
        <v>0</v>
      </c>
      <c r="I29" s="46">
        <v>0</v>
      </c>
      <c r="J29" s="46">
        <v>4.3</v>
      </c>
      <c r="K29" s="46">
        <v>0</v>
      </c>
      <c r="L29" s="46">
        <v>2.35</v>
      </c>
      <c r="M29" s="74">
        <v>0.36</v>
      </c>
      <c r="N29" s="73">
        <v>-9</v>
      </c>
      <c r="O29" s="46">
        <v>-3</v>
      </c>
      <c r="P29" s="46">
        <v>0</v>
      </c>
      <c r="Q29" s="46">
        <v>0</v>
      </c>
      <c r="R29" s="46">
        <v>0</v>
      </c>
      <c r="S29" s="74">
        <v>0</v>
      </c>
      <c r="U29" s="73">
        <v>-13.5</v>
      </c>
      <c r="V29" s="74">
        <v>7.01</v>
      </c>
      <c r="W29">
        <v>-9</v>
      </c>
      <c r="X29">
        <v>-3</v>
      </c>
      <c r="Y29">
        <v>-1.5</v>
      </c>
      <c r="Z29">
        <v>2.35</v>
      </c>
      <c r="AA29">
        <v>0</v>
      </c>
      <c r="AB29">
        <v>0.36</v>
      </c>
      <c r="AC29">
        <v>4.3</v>
      </c>
    </row>
    <row r="30" spans="7:29">
      <c r="G30" t="s">
        <v>72</v>
      </c>
      <c r="H30" s="73">
        <v>0</v>
      </c>
      <c r="I30" s="46">
        <v>0</v>
      </c>
      <c r="J30" s="46">
        <v>8.11</v>
      </c>
      <c r="K30" s="46">
        <v>0</v>
      </c>
      <c r="L30" s="46">
        <v>2.7</v>
      </c>
      <c r="M30" s="74">
        <v>0.44</v>
      </c>
      <c r="N30" s="73">
        <v>0</v>
      </c>
      <c r="O30" s="46">
        <v>-5</v>
      </c>
      <c r="P30" s="46">
        <v>0</v>
      </c>
      <c r="Q30" s="46">
        <v>0</v>
      </c>
      <c r="R30" s="46">
        <v>0</v>
      </c>
      <c r="S30" s="74">
        <v>0</v>
      </c>
      <c r="U30" s="73">
        <v>-6.5</v>
      </c>
      <c r="V30" s="74">
        <v>11.25</v>
      </c>
      <c r="W30">
        <v>0</v>
      </c>
      <c r="X30">
        <v>-5</v>
      </c>
      <c r="Y30">
        <v>-1.5</v>
      </c>
      <c r="Z30">
        <v>2.7</v>
      </c>
      <c r="AA30">
        <v>0</v>
      </c>
      <c r="AB30">
        <v>0.44</v>
      </c>
      <c r="AC30">
        <v>8.11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1.1299999999999999</v>
      </c>
      <c r="L31" s="46">
        <v>2.67</v>
      </c>
      <c r="M31" s="74">
        <v>0.44</v>
      </c>
      <c r="N31" s="73">
        <v>-174</v>
      </c>
      <c r="O31" s="46">
        <v>0</v>
      </c>
      <c r="P31" s="46">
        <v>-119</v>
      </c>
      <c r="Q31" s="46">
        <v>0</v>
      </c>
      <c r="R31" s="46">
        <v>0</v>
      </c>
      <c r="S31" s="74">
        <v>0</v>
      </c>
      <c r="U31" s="73">
        <v>-294.5</v>
      </c>
      <c r="V31" s="74">
        <v>4.24</v>
      </c>
      <c r="W31">
        <v>-174</v>
      </c>
      <c r="X31">
        <v>0</v>
      </c>
      <c r="Y31">
        <v>-1.5</v>
      </c>
      <c r="Z31">
        <v>2.67</v>
      </c>
      <c r="AA31">
        <v>1.1299999999999999</v>
      </c>
      <c r="AB31">
        <v>0.44</v>
      </c>
      <c r="AC31">
        <v>-119</v>
      </c>
    </row>
    <row r="32" spans="7:29">
      <c r="G32" t="s">
        <v>74</v>
      </c>
      <c r="H32" s="73">
        <v>0</v>
      </c>
      <c r="I32" s="46">
        <v>56.98</v>
      </c>
      <c r="J32" s="46">
        <v>0</v>
      </c>
      <c r="K32" s="46">
        <v>1.45</v>
      </c>
      <c r="L32" s="46">
        <v>2.67</v>
      </c>
      <c r="M32" s="74">
        <v>0.32</v>
      </c>
      <c r="N32" s="73">
        <v>-63</v>
      </c>
      <c r="O32" s="46">
        <v>0</v>
      </c>
      <c r="P32" s="46">
        <v>-14</v>
      </c>
      <c r="Q32" s="46">
        <v>0</v>
      </c>
      <c r="R32" s="46">
        <v>0</v>
      </c>
      <c r="S32" s="74">
        <v>0</v>
      </c>
      <c r="U32" s="73">
        <v>-78.5</v>
      </c>
      <c r="V32" s="74">
        <v>61.42</v>
      </c>
      <c r="W32">
        <v>-63</v>
      </c>
      <c r="X32">
        <v>56.98</v>
      </c>
      <c r="Y32">
        <v>-1.5</v>
      </c>
      <c r="Z32">
        <v>2.67</v>
      </c>
      <c r="AA32">
        <v>1.45</v>
      </c>
      <c r="AB32">
        <v>0.32</v>
      </c>
      <c r="AC32">
        <v>-14</v>
      </c>
    </row>
    <row r="33" spans="7:29">
      <c r="G33" t="s">
        <v>75</v>
      </c>
      <c r="H33" s="73">
        <v>0</v>
      </c>
      <c r="I33" s="46">
        <v>52.13</v>
      </c>
      <c r="J33" s="46">
        <v>5.65</v>
      </c>
      <c r="K33" s="46">
        <v>4</v>
      </c>
      <c r="L33" s="46">
        <v>2.64</v>
      </c>
      <c r="M33" s="74">
        <v>0</v>
      </c>
      <c r="N33" s="73">
        <v>-60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-61.5</v>
      </c>
      <c r="V33" s="74">
        <v>64.42</v>
      </c>
      <c r="W33">
        <v>-60</v>
      </c>
      <c r="X33">
        <v>52.13</v>
      </c>
      <c r="Y33">
        <v>-1.5</v>
      </c>
      <c r="Z33">
        <v>2.64</v>
      </c>
      <c r="AA33">
        <v>4</v>
      </c>
      <c r="AB33">
        <v>0</v>
      </c>
      <c r="AC33">
        <v>5.65</v>
      </c>
    </row>
    <row r="34" spans="7:29">
      <c r="G34" t="s">
        <v>76</v>
      </c>
      <c r="H34" s="73">
        <v>0</v>
      </c>
      <c r="I34" s="46">
        <v>63.5</v>
      </c>
      <c r="J34" s="46">
        <v>78.12</v>
      </c>
      <c r="K34" s="46">
        <v>4.68</v>
      </c>
      <c r="L34" s="46">
        <v>2.5099999999999998</v>
      </c>
      <c r="M34" s="74">
        <v>0.16</v>
      </c>
      <c r="N34" s="73">
        <v>-84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-85.5</v>
      </c>
      <c r="V34" s="74">
        <v>148.97</v>
      </c>
      <c r="W34">
        <v>-84</v>
      </c>
      <c r="X34">
        <v>63.5</v>
      </c>
      <c r="Y34">
        <v>-1.5</v>
      </c>
      <c r="Z34">
        <v>2.5099999999999998</v>
      </c>
      <c r="AA34">
        <v>4.68</v>
      </c>
      <c r="AB34">
        <v>0.16</v>
      </c>
      <c r="AC34">
        <v>78.12</v>
      </c>
    </row>
    <row r="35" spans="7:29">
      <c r="G35" t="s">
        <v>77</v>
      </c>
      <c r="H35" s="73">
        <v>0</v>
      </c>
      <c r="I35" s="46">
        <v>0</v>
      </c>
      <c r="J35" s="46">
        <v>45.55</v>
      </c>
      <c r="K35" s="46">
        <v>6.09</v>
      </c>
      <c r="L35" s="46">
        <v>2.2599999999999998</v>
      </c>
      <c r="M35" s="74">
        <v>0.26</v>
      </c>
      <c r="N35" s="73">
        <v>-78</v>
      </c>
      <c r="O35" s="46">
        <v>-56</v>
      </c>
      <c r="P35" s="46">
        <v>0</v>
      </c>
      <c r="Q35" s="46">
        <v>0</v>
      </c>
      <c r="R35" s="46">
        <v>0</v>
      </c>
      <c r="S35" s="74">
        <v>0</v>
      </c>
      <c r="U35" s="73">
        <v>-135.5</v>
      </c>
      <c r="V35" s="74">
        <v>54.16</v>
      </c>
      <c r="W35">
        <v>-78</v>
      </c>
      <c r="X35">
        <v>-56</v>
      </c>
      <c r="Y35">
        <v>-1.5</v>
      </c>
      <c r="Z35">
        <v>2.2599999999999998</v>
      </c>
      <c r="AA35">
        <v>6.09</v>
      </c>
      <c r="AB35">
        <v>0.26</v>
      </c>
      <c r="AC35">
        <v>45.55</v>
      </c>
    </row>
    <row r="36" spans="7:29">
      <c r="G36" t="s">
        <v>78</v>
      </c>
      <c r="H36" s="73">
        <v>0</v>
      </c>
      <c r="I36" s="46">
        <v>0</v>
      </c>
      <c r="J36" s="46">
        <v>55.38</v>
      </c>
      <c r="K36" s="46">
        <v>5.54</v>
      </c>
      <c r="L36" s="46">
        <v>1.88</v>
      </c>
      <c r="M36" s="74">
        <v>0.13</v>
      </c>
      <c r="N36" s="73">
        <v>-9</v>
      </c>
      <c r="O36" s="46">
        <v>-51</v>
      </c>
      <c r="P36" s="46">
        <v>0</v>
      </c>
      <c r="Q36" s="46">
        <v>0</v>
      </c>
      <c r="R36" s="46">
        <v>0</v>
      </c>
      <c r="S36" s="74">
        <v>0</v>
      </c>
      <c r="U36" s="73">
        <v>-61.5</v>
      </c>
      <c r="V36" s="74">
        <v>62.93</v>
      </c>
      <c r="W36">
        <v>-9</v>
      </c>
      <c r="X36">
        <v>-51</v>
      </c>
      <c r="Y36">
        <v>-1.5</v>
      </c>
      <c r="Z36">
        <v>1.88</v>
      </c>
      <c r="AA36">
        <v>5.54</v>
      </c>
      <c r="AB36">
        <v>0.13</v>
      </c>
      <c r="AC36">
        <v>55.38</v>
      </c>
    </row>
    <row r="37" spans="7:29">
      <c r="G37" t="s">
        <v>79</v>
      </c>
      <c r="H37" s="73">
        <v>0</v>
      </c>
      <c r="I37" s="46">
        <v>0</v>
      </c>
      <c r="J37" s="46">
        <v>62.13</v>
      </c>
      <c r="K37" s="46">
        <v>5.31</v>
      </c>
      <c r="L37" s="46">
        <v>1.85</v>
      </c>
      <c r="M37" s="74">
        <v>0.04</v>
      </c>
      <c r="N37" s="73">
        <v>-30</v>
      </c>
      <c r="O37" s="46">
        <v>-44</v>
      </c>
      <c r="P37" s="46">
        <v>0</v>
      </c>
      <c r="Q37" s="46">
        <v>0</v>
      </c>
      <c r="R37" s="46">
        <v>0</v>
      </c>
      <c r="S37" s="74">
        <v>0</v>
      </c>
      <c r="U37" s="73">
        <v>-74</v>
      </c>
      <c r="V37" s="74">
        <v>69.33</v>
      </c>
      <c r="W37">
        <v>-30</v>
      </c>
      <c r="X37">
        <v>-44</v>
      </c>
      <c r="Y37">
        <v>0</v>
      </c>
      <c r="Z37">
        <v>1.85</v>
      </c>
      <c r="AA37">
        <v>5.31</v>
      </c>
      <c r="AB37">
        <v>0.04</v>
      </c>
      <c r="AC37">
        <v>62.13</v>
      </c>
    </row>
    <row r="38" spans="7:29">
      <c r="G38" t="s">
        <v>80</v>
      </c>
      <c r="H38" s="73">
        <v>0</v>
      </c>
      <c r="I38" s="46">
        <v>0</v>
      </c>
      <c r="J38" s="46">
        <v>59.13</v>
      </c>
      <c r="K38" s="46">
        <v>5.9</v>
      </c>
      <c r="L38" s="46">
        <v>1.86</v>
      </c>
      <c r="M38" s="74">
        <v>0.19</v>
      </c>
      <c r="N38" s="73">
        <v>-45</v>
      </c>
      <c r="O38" s="46">
        <v>-33</v>
      </c>
      <c r="P38" s="46">
        <v>0</v>
      </c>
      <c r="Q38" s="46">
        <v>0</v>
      </c>
      <c r="R38" s="46">
        <v>0</v>
      </c>
      <c r="S38" s="74">
        <v>0</v>
      </c>
      <c r="U38" s="73">
        <v>-78</v>
      </c>
      <c r="V38" s="74">
        <v>67.08</v>
      </c>
      <c r="W38">
        <v>-45</v>
      </c>
      <c r="X38">
        <v>-33</v>
      </c>
      <c r="Y38">
        <v>0</v>
      </c>
      <c r="Z38">
        <v>1.86</v>
      </c>
      <c r="AA38">
        <v>5.9</v>
      </c>
      <c r="AB38">
        <v>0.19</v>
      </c>
      <c r="AC38">
        <v>59.13</v>
      </c>
    </row>
    <row r="39" spans="7:29">
      <c r="G39" t="s">
        <v>81</v>
      </c>
      <c r="H39" s="73">
        <v>0</v>
      </c>
      <c r="I39" s="46">
        <v>0</v>
      </c>
      <c r="J39" s="46">
        <v>15.87</v>
      </c>
      <c r="K39" s="46">
        <v>6.04</v>
      </c>
      <c r="L39" s="46">
        <v>1.55</v>
      </c>
      <c r="M39" s="74">
        <v>0.19</v>
      </c>
      <c r="N39" s="73">
        <v>-83</v>
      </c>
      <c r="O39" s="46">
        <v>-50</v>
      </c>
      <c r="P39" s="46">
        <v>0</v>
      </c>
      <c r="Q39" s="46">
        <v>0</v>
      </c>
      <c r="R39" s="46">
        <v>0</v>
      </c>
      <c r="S39" s="74">
        <v>0</v>
      </c>
      <c r="U39" s="73">
        <v>-133</v>
      </c>
      <c r="V39" s="74">
        <v>23.65</v>
      </c>
      <c r="W39">
        <v>-83</v>
      </c>
      <c r="X39">
        <v>-50</v>
      </c>
      <c r="Y39">
        <v>0</v>
      </c>
      <c r="Z39">
        <v>1.55</v>
      </c>
      <c r="AA39">
        <v>6.04</v>
      </c>
      <c r="AB39">
        <v>0.19</v>
      </c>
      <c r="AC39">
        <v>15.87</v>
      </c>
    </row>
    <row r="40" spans="7:29">
      <c r="G40" t="s">
        <v>82</v>
      </c>
      <c r="H40" s="73">
        <v>0</v>
      </c>
      <c r="I40" s="46">
        <v>0</v>
      </c>
      <c r="J40" s="46">
        <v>77.62</v>
      </c>
      <c r="K40" s="46">
        <v>7.05</v>
      </c>
      <c r="L40" s="46">
        <v>1.81</v>
      </c>
      <c r="M40" s="74">
        <v>0.12</v>
      </c>
      <c r="N40" s="73">
        <v>-104</v>
      </c>
      <c r="O40" s="46">
        <v>-70</v>
      </c>
      <c r="P40" s="46">
        <v>0</v>
      </c>
      <c r="Q40" s="46">
        <v>0</v>
      </c>
      <c r="R40" s="46">
        <v>0</v>
      </c>
      <c r="S40" s="74">
        <v>0</v>
      </c>
      <c r="U40" s="73">
        <v>-174</v>
      </c>
      <c r="V40" s="74">
        <v>86.6</v>
      </c>
      <c r="W40">
        <v>-104</v>
      </c>
      <c r="X40">
        <v>-70</v>
      </c>
      <c r="Y40">
        <v>0</v>
      </c>
      <c r="Z40">
        <v>1.81</v>
      </c>
      <c r="AA40">
        <v>7.05</v>
      </c>
      <c r="AB40">
        <v>0.12</v>
      </c>
      <c r="AC40">
        <v>77.62</v>
      </c>
    </row>
    <row r="41" spans="7:29">
      <c r="G41" t="s">
        <v>83</v>
      </c>
      <c r="H41" s="73">
        <v>0</v>
      </c>
      <c r="I41" s="46">
        <v>0</v>
      </c>
      <c r="J41" s="46">
        <v>97.21</v>
      </c>
      <c r="K41" s="46">
        <v>8.34</v>
      </c>
      <c r="L41" s="46">
        <v>2.2799999999999998</v>
      </c>
      <c r="M41" s="74">
        <v>0.09</v>
      </c>
      <c r="N41" s="73">
        <v>-136</v>
      </c>
      <c r="O41" s="46">
        <v>-85</v>
      </c>
      <c r="P41" s="46">
        <v>0</v>
      </c>
      <c r="Q41" s="46">
        <v>0</v>
      </c>
      <c r="R41" s="46">
        <v>0</v>
      </c>
      <c r="S41" s="74">
        <v>0</v>
      </c>
      <c r="U41" s="73">
        <v>-221</v>
      </c>
      <c r="V41" s="74">
        <v>107.92</v>
      </c>
      <c r="W41">
        <v>-136</v>
      </c>
      <c r="X41">
        <v>-85</v>
      </c>
      <c r="Y41">
        <v>0</v>
      </c>
      <c r="Z41">
        <v>2.2799999999999998</v>
      </c>
      <c r="AA41">
        <v>8.34</v>
      </c>
      <c r="AB41">
        <v>0.09</v>
      </c>
      <c r="AC41">
        <v>97.21</v>
      </c>
    </row>
    <row r="42" spans="7:29">
      <c r="G42" t="s">
        <v>84</v>
      </c>
      <c r="H42" s="73">
        <v>0</v>
      </c>
      <c r="I42" s="46">
        <v>0</v>
      </c>
      <c r="J42" s="46">
        <v>79.36</v>
      </c>
      <c r="K42" s="46">
        <v>8.25</v>
      </c>
      <c r="L42" s="46">
        <v>2.15</v>
      </c>
      <c r="M42" s="74">
        <v>0.49</v>
      </c>
      <c r="N42" s="73">
        <v>-164</v>
      </c>
      <c r="O42" s="46">
        <v>-109</v>
      </c>
      <c r="P42" s="46">
        <v>0</v>
      </c>
      <c r="Q42" s="46">
        <v>0</v>
      </c>
      <c r="R42" s="46">
        <v>0</v>
      </c>
      <c r="S42" s="74">
        <v>0</v>
      </c>
      <c r="U42" s="73">
        <v>-273</v>
      </c>
      <c r="V42" s="74">
        <v>90.25</v>
      </c>
      <c r="W42">
        <v>-164</v>
      </c>
      <c r="X42">
        <v>-109</v>
      </c>
      <c r="Y42">
        <v>0</v>
      </c>
      <c r="Z42">
        <v>2.15</v>
      </c>
      <c r="AA42">
        <v>8.25</v>
      </c>
      <c r="AB42">
        <v>0.49</v>
      </c>
      <c r="AC42">
        <v>79.36</v>
      </c>
    </row>
    <row r="43" spans="7:29">
      <c r="G43" t="s">
        <v>85</v>
      </c>
      <c r="H43" s="73">
        <v>0</v>
      </c>
      <c r="I43" s="46">
        <v>0</v>
      </c>
      <c r="J43" s="46">
        <v>60.08</v>
      </c>
      <c r="K43" s="46">
        <v>12.15</v>
      </c>
      <c r="L43" s="46">
        <v>3.12</v>
      </c>
      <c r="M43" s="74">
        <v>0.3</v>
      </c>
      <c r="N43" s="73">
        <v>-192</v>
      </c>
      <c r="O43" s="46">
        <v>-109</v>
      </c>
      <c r="P43" s="46">
        <v>0</v>
      </c>
      <c r="Q43" s="46">
        <v>0</v>
      </c>
      <c r="R43" s="46">
        <v>0</v>
      </c>
      <c r="S43" s="74">
        <v>0</v>
      </c>
      <c r="U43" s="73">
        <v>-302.5</v>
      </c>
      <c r="V43" s="74">
        <v>75.650000000000006</v>
      </c>
      <c r="W43">
        <v>-192</v>
      </c>
      <c r="X43">
        <v>-109</v>
      </c>
      <c r="Y43">
        <v>-1.5</v>
      </c>
      <c r="Z43">
        <v>3.12</v>
      </c>
      <c r="AA43">
        <v>12.15</v>
      </c>
      <c r="AB43">
        <v>0.3</v>
      </c>
      <c r="AC43">
        <v>60.08</v>
      </c>
    </row>
    <row r="44" spans="7:29">
      <c r="G44" t="s">
        <v>86</v>
      </c>
      <c r="H44" s="73">
        <v>0</v>
      </c>
      <c r="I44" s="46">
        <v>0</v>
      </c>
      <c r="J44" s="46">
        <v>8.66</v>
      </c>
      <c r="K44" s="46">
        <v>12.99</v>
      </c>
      <c r="L44" s="46">
        <v>3.21</v>
      </c>
      <c r="M44" s="74">
        <v>0</v>
      </c>
      <c r="N44" s="73">
        <v>-204</v>
      </c>
      <c r="O44" s="46">
        <v>-146</v>
      </c>
      <c r="P44" s="46">
        <v>0</v>
      </c>
      <c r="Q44" s="46">
        <v>0</v>
      </c>
      <c r="R44" s="46">
        <v>0</v>
      </c>
      <c r="S44" s="74">
        <v>0</v>
      </c>
      <c r="U44" s="73">
        <v>-351.5</v>
      </c>
      <c r="V44" s="74">
        <v>24.86</v>
      </c>
      <c r="W44">
        <v>-204</v>
      </c>
      <c r="X44">
        <v>-146</v>
      </c>
      <c r="Y44">
        <v>-1.5</v>
      </c>
      <c r="Z44">
        <v>3.21</v>
      </c>
      <c r="AA44">
        <v>12.99</v>
      </c>
      <c r="AB44">
        <v>0</v>
      </c>
      <c r="AC44">
        <v>8.66</v>
      </c>
    </row>
    <row r="45" spans="7:29">
      <c r="G45" t="s">
        <v>87</v>
      </c>
      <c r="H45" s="73">
        <v>0</v>
      </c>
      <c r="I45" s="46">
        <v>0</v>
      </c>
      <c r="J45" s="46">
        <v>7.95</v>
      </c>
      <c r="K45" s="46">
        <v>7.75</v>
      </c>
      <c r="L45" s="46">
        <v>3.1</v>
      </c>
      <c r="M45" s="74">
        <v>0.08</v>
      </c>
      <c r="N45" s="73">
        <v>-125</v>
      </c>
      <c r="O45" s="46">
        <v>-112</v>
      </c>
      <c r="P45" s="46">
        <v>0</v>
      </c>
      <c r="Q45" s="46">
        <v>0</v>
      </c>
      <c r="R45" s="46">
        <v>0</v>
      </c>
      <c r="S45" s="74">
        <v>0</v>
      </c>
      <c r="U45" s="73">
        <v>-238.5</v>
      </c>
      <c r="V45" s="74">
        <v>18.88</v>
      </c>
      <c r="W45">
        <v>-125</v>
      </c>
      <c r="X45">
        <v>-112</v>
      </c>
      <c r="Y45">
        <v>-1.5</v>
      </c>
      <c r="Z45">
        <v>3.1</v>
      </c>
      <c r="AA45">
        <v>7.75</v>
      </c>
      <c r="AB45">
        <v>0.08</v>
      </c>
      <c r="AC45">
        <v>7.95</v>
      </c>
    </row>
    <row r="46" spans="7:29">
      <c r="G46" t="s">
        <v>88</v>
      </c>
      <c r="H46" s="73">
        <v>0</v>
      </c>
      <c r="I46" s="46">
        <v>0</v>
      </c>
      <c r="J46" s="46">
        <v>44.09</v>
      </c>
      <c r="K46" s="46">
        <v>6.45</v>
      </c>
      <c r="L46" s="46">
        <v>2.93</v>
      </c>
      <c r="M46" s="74">
        <v>0</v>
      </c>
      <c r="N46" s="73">
        <v>-121</v>
      </c>
      <c r="O46" s="46">
        <v>-121</v>
      </c>
      <c r="P46" s="46">
        <v>0</v>
      </c>
      <c r="Q46" s="46">
        <v>0</v>
      </c>
      <c r="R46" s="46">
        <v>0</v>
      </c>
      <c r="S46" s="74">
        <v>0</v>
      </c>
      <c r="U46" s="73">
        <v>-243.5</v>
      </c>
      <c r="V46" s="74">
        <v>53.47</v>
      </c>
      <c r="W46">
        <v>-121</v>
      </c>
      <c r="X46">
        <v>-121</v>
      </c>
      <c r="Y46">
        <v>-1.5</v>
      </c>
      <c r="Z46">
        <v>2.93</v>
      </c>
      <c r="AA46">
        <v>6.45</v>
      </c>
      <c r="AB46">
        <v>0</v>
      </c>
      <c r="AC46">
        <v>44.09</v>
      </c>
    </row>
    <row r="47" spans="7:29">
      <c r="G47" t="s">
        <v>89</v>
      </c>
      <c r="H47" s="73">
        <v>0</v>
      </c>
      <c r="I47" s="46">
        <v>0</v>
      </c>
      <c r="J47" s="46">
        <v>94.35</v>
      </c>
      <c r="K47" s="46">
        <v>10.85</v>
      </c>
      <c r="L47" s="46">
        <v>9.75</v>
      </c>
      <c r="M47" s="74">
        <v>0</v>
      </c>
      <c r="N47" s="73">
        <v>-69</v>
      </c>
      <c r="O47" s="46">
        <v>-127</v>
      </c>
      <c r="P47" s="46">
        <v>0</v>
      </c>
      <c r="Q47" s="46">
        <v>0</v>
      </c>
      <c r="R47" s="46">
        <v>0</v>
      </c>
      <c r="S47" s="74">
        <v>0</v>
      </c>
      <c r="U47" s="73">
        <v>-197.5</v>
      </c>
      <c r="V47" s="74">
        <v>114.95</v>
      </c>
      <c r="W47">
        <v>-69</v>
      </c>
      <c r="X47">
        <v>-127</v>
      </c>
      <c r="Y47">
        <v>-1.5</v>
      </c>
      <c r="Z47">
        <v>9.75</v>
      </c>
      <c r="AA47">
        <v>10.85</v>
      </c>
      <c r="AB47">
        <v>0</v>
      </c>
      <c r="AC47">
        <v>94.35</v>
      </c>
    </row>
    <row r="48" spans="7:29">
      <c r="G48" t="s">
        <v>90</v>
      </c>
      <c r="H48" s="73">
        <v>0</v>
      </c>
      <c r="I48" s="46">
        <v>0</v>
      </c>
      <c r="J48" s="46">
        <v>77.010000000000005</v>
      </c>
      <c r="K48" s="46">
        <v>0</v>
      </c>
      <c r="L48" s="46">
        <v>10.48</v>
      </c>
      <c r="M48" s="74">
        <v>0</v>
      </c>
      <c r="N48" s="73">
        <v>-32</v>
      </c>
      <c r="O48" s="46">
        <v>-57</v>
      </c>
      <c r="P48" s="46">
        <v>0</v>
      </c>
      <c r="Q48" s="46">
        <v>0</v>
      </c>
      <c r="R48" s="46">
        <v>0</v>
      </c>
      <c r="S48" s="74">
        <v>0</v>
      </c>
      <c r="U48" s="73">
        <v>-90.5</v>
      </c>
      <c r="V48" s="74">
        <v>87.49</v>
      </c>
      <c r="W48">
        <v>-32</v>
      </c>
      <c r="X48">
        <v>-57</v>
      </c>
      <c r="Y48">
        <v>-1.5</v>
      </c>
      <c r="Z48">
        <v>10.48</v>
      </c>
      <c r="AA48">
        <v>0</v>
      </c>
      <c r="AB48">
        <v>0</v>
      </c>
      <c r="AC48">
        <v>77.010000000000005</v>
      </c>
    </row>
    <row r="49" spans="7:29">
      <c r="G49" t="s">
        <v>91</v>
      </c>
      <c r="H49" s="73">
        <v>0</v>
      </c>
      <c r="I49" s="46">
        <v>0</v>
      </c>
      <c r="J49" s="46">
        <v>37.58</v>
      </c>
      <c r="K49" s="46">
        <v>0</v>
      </c>
      <c r="L49" s="46">
        <v>13.52</v>
      </c>
      <c r="M49" s="74">
        <v>0</v>
      </c>
      <c r="N49" s="73">
        <v>-12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-13.5</v>
      </c>
      <c r="V49" s="74">
        <v>51.1</v>
      </c>
      <c r="W49">
        <v>-12</v>
      </c>
      <c r="X49">
        <v>0</v>
      </c>
      <c r="Y49">
        <v>-1.5</v>
      </c>
      <c r="Z49">
        <v>13.52</v>
      </c>
      <c r="AA49">
        <v>0</v>
      </c>
      <c r="AB49">
        <v>0</v>
      </c>
      <c r="AC49">
        <v>37.58</v>
      </c>
    </row>
    <row r="50" spans="7:29">
      <c r="G50" t="s">
        <v>92</v>
      </c>
      <c r="H50" s="73">
        <v>4.3600000000000003</v>
      </c>
      <c r="I50" s="46">
        <v>41.89</v>
      </c>
      <c r="J50" s="46">
        <v>43.63</v>
      </c>
      <c r="K50" s="46">
        <v>0</v>
      </c>
      <c r="L50" s="46">
        <v>14.83</v>
      </c>
      <c r="M50" s="74">
        <v>0.09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-1.5</v>
      </c>
      <c r="V50" s="74">
        <v>104.8</v>
      </c>
      <c r="W50">
        <v>4.3600000000000003</v>
      </c>
      <c r="X50">
        <v>41.89</v>
      </c>
      <c r="Y50">
        <v>-1.5</v>
      </c>
      <c r="Z50">
        <v>14.83</v>
      </c>
      <c r="AA50">
        <v>0</v>
      </c>
      <c r="AB50">
        <v>0.09</v>
      </c>
      <c r="AC50">
        <v>43.63</v>
      </c>
    </row>
    <row r="51" spans="7:29">
      <c r="G51" t="s">
        <v>93</v>
      </c>
      <c r="H51" s="73">
        <v>0</v>
      </c>
      <c r="I51" s="46">
        <v>36.53</v>
      </c>
      <c r="J51" s="46">
        <v>0</v>
      </c>
      <c r="K51" s="46">
        <v>0</v>
      </c>
      <c r="L51" s="46">
        <v>1.92</v>
      </c>
      <c r="M51" s="74">
        <v>2.98</v>
      </c>
      <c r="N51" s="73">
        <v>-89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-90.5</v>
      </c>
      <c r="V51" s="74">
        <v>41.43</v>
      </c>
      <c r="W51">
        <v>-89</v>
      </c>
      <c r="X51">
        <v>36.53</v>
      </c>
      <c r="Y51">
        <v>-1.5</v>
      </c>
      <c r="Z51">
        <v>1.92</v>
      </c>
      <c r="AA51">
        <v>0</v>
      </c>
      <c r="AB51">
        <v>2.98</v>
      </c>
      <c r="AC51">
        <v>0</v>
      </c>
    </row>
    <row r="52" spans="7:29">
      <c r="G52" t="s">
        <v>94</v>
      </c>
      <c r="H52" s="73">
        <v>0</v>
      </c>
      <c r="I52" s="46">
        <v>42.3</v>
      </c>
      <c r="J52" s="46">
        <v>0</v>
      </c>
      <c r="K52" s="46">
        <v>0</v>
      </c>
      <c r="L52" s="46">
        <v>1.92</v>
      </c>
      <c r="M52" s="74">
        <v>0.19</v>
      </c>
      <c r="N52" s="73">
        <v>-77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-78.5</v>
      </c>
      <c r="V52" s="74">
        <v>44.41</v>
      </c>
      <c r="W52">
        <v>-77</v>
      </c>
      <c r="X52">
        <v>42.3</v>
      </c>
      <c r="Y52">
        <v>-1.5</v>
      </c>
      <c r="Z52">
        <v>1.92</v>
      </c>
      <c r="AA52">
        <v>0</v>
      </c>
      <c r="AB52">
        <v>0.19</v>
      </c>
      <c r="AC52">
        <v>0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19.22</v>
      </c>
      <c r="M53" s="74">
        <v>0</v>
      </c>
      <c r="N53" s="73">
        <v>-74</v>
      </c>
      <c r="O53" s="46">
        <v>0</v>
      </c>
      <c r="P53" s="46">
        <v>-15</v>
      </c>
      <c r="Q53" s="46">
        <v>0</v>
      </c>
      <c r="R53" s="46">
        <v>0</v>
      </c>
      <c r="S53" s="74">
        <v>0</v>
      </c>
      <c r="U53" s="73">
        <v>-90.5</v>
      </c>
      <c r="V53" s="74">
        <v>19.22</v>
      </c>
      <c r="W53">
        <v>-74</v>
      </c>
      <c r="X53">
        <v>0</v>
      </c>
      <c r="Y53">
        <v>-1.5</v>
      </c>
      <c r="Z53">
        <v>19.22</v>
      </c>
      <c r="AA53">
        <v>0</v>
      </c>
      <c r="AB53">
        <v>0</v>
      </c>
      <c r="AC53">
        <v>-15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18.260000000000002</v>
      </c>
      <c r="M54" s="74">
        <v>0</v>
      </c>
      <c r="N54" s="73">
        <v>-78</v>
      </c>
      <c r="O54" s="46">
        <v>0</v>
      </c>
      <c r="P54" s="46">
        <v>-10</v>
      </c>
      <c r="Q54" s="46">
        <v>0</v>
      </c>
      <c r="R54" s="46">
        <v>0</v>
      </c>
      <c r="S54" s="74">
        <v>0</v>
      </c>
      <c r="U54" s="73">
        <v>-89.5</v>
      </c>
      <c r="V54" s="74">
        <v>18.260000000000002</v>
      </c>
      <c r="W54">
        <v>-78</v>
      </c>
      <c r="X54">
        <v>0</v>
      </c>
      <c r="Y54">
        <v>-1.5</v>
      </c>
      <c r="Z54">
        <v>18.260000000000002</v>
      </c>
      <c r="AA54">
        <v>0</v>
      </c>
      <c r="AB54">
        <v>0</v>
      </c>
      <c r="AC54">
        <v>-10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17.3</v>
      </c>
      <c r="M55" s="74">
        <v>0</v>
      </c>
      <c r="N55" s="73">
        <v>-78</v>
      </c>
      <c r="O55" s="46">
        <v>-19</v>
      </c>
      <c r="P55" s="46">
        <v>-10</v>
      </c>
      <c r="Q55" s="46">
        <v>0</v>
      </c>
      <c r="R55" s="46">
        <v>0</v>
      </c>
      <c r="S55" s="74">
        <v>0</v>
      </c>
      <c r="U55" s="73">
        <v>-108.5</v>
      </c>
      <c r="V55" s="74">
        <v>17.3</v>
      </c>
      <c r="W55">
        <v>-78</v>
      </c>
      <c r="X55">
        <v>-19</v>
      </c>
      <c r="Y55">
        <v>-1.5</v>
      </c>
      <c r="Z55">
        <v>17.3</v>
      </c>
      <c r="AA55">
        <v>0</v>
      </c>
      <c r="AB55">
        <v>0</v>
      </c>
      <c r="AC55">
        <v>-10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17.3</v>
      </c>
      <c r="M56" s="74">
        <v>0</v>
      </c>
      <c r="N56" s="73">
        <v>-69</v>
      </c>
      <c r="O56" s="46">
        <v>-35</v>
      </c>
      <c r="P56" s="46">
        <v>0</v>
      </c>
      <c r="Q56" s="46">
        <v>0</v>
      </c>
      <c r="R56" s="46">
        <v>0</v>
      </c>
      <c r="S56" s="74">
        <v>0</v>
      </c>
      <c r="U56" s="73">
        <v>-105.5</v>
      </c>
      <c r="V56" s="74">
        <v>17.3</v>
      </c>
      <c r="W56">
        <v>-69</v>
      </c>
      <c r="X56">
        <v>-35</v>
      </c>
      <c r="Y56">
        <v>-1.5</v>
      </c>
      <c r="Z56">
        <v>17.3</v>
      </c>
      <c r="AA56">
        <v>0</v>
      </c>
      <c r="AB56">
        <v>0</v>
      </c>
      <c r="AC56">
        <v>0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19.22</v>
      </c>
      <c r="M57" s="74">
        <v>0</v>
      </c>
      <c r="N57" s="73">
        <v>-58</v>
      </c>
      <c r="O57" s="46">
        <v>-35</v>
      </c>
      <c r="P57" s="46">
        <v>0</v>
      </c>
      <c r="Q57" s="46">
        <v>0</v>
      </c>
      <c r="R57" s="46">
        <v>0</v>
      </c>
      <c r="S57" s="74">
        <v>0</v>
      </c>
      <c r="U57" s="73">
        <v>-94.5</v>
      </c>
      <c r="V57" s="74">
        <v>19.22</v>
      </c>
      <c r="W57">
        <v>-58</v>
      </c>
      <c r="X57">
        <v>-35</v>
      </c>
      <c r="Y57">
        <v>-1.5</v>
      </c>
      <c r="Z57">
        <v>19.22</v>
      </c>
      <c r="AA57">
        <v>0</v>
      </c>
      <c r="AB57">
        <v>0</v>
      </c>
      <c r="AC57">
        <v>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18.260000000000002</v>
      </c>
      <c r="M58" s="74">
        <v>0.1</v>
      </c>
      <c r="N58" s="73">
        <v>-48</v>
      </c>
      <c r="O58" s="46">
        <v>-34</v>
      </c>
      <c r="P58" s="46">
        <v>0</v>
      </c>
      <c r="Q58" s="46">
        <v>0</v>
      </c>
      <c r="R58" s="46">
        <v>0</v>
      </c>
      <c r="S58" s="74">
        <v>0</v>
      </c>
      <c r="U58" s="73">
        <v>-83.5</v>
      </c>
      <c r="V58" s="74">
        <v>18.36</v>
      </c>
      <c r="W58">
        <v>-48</v>
      </c>
      <c r="X58">
        <v>-34</v>
      </c>
      <c r="Y58">
        <v>-1.5</v>
      </c>
      <c r="Z58">
        <v>18.260000000000002</v>
      </c>
      <c r="AA58">
        <v>0</v>
      </c>
      <c r="AB58">
        <v>0.1</v>
      </c>
      <c r="AC58">
        <v>0</v>
      </c>
    </row>
    <row r="59" spans="7:29">
      <c r="G59" t="s">
        <v>101</v>
      </c>
      <c r="H59" s="73">
        <v>0</v>
      </c>
      <c r="I59" s="46">
        <v>0</v>
      </c>
      <c r="J59" s="46">
        <v>19.23</v>
      </c>
      <c r="K59" s="46">
        <v>0</v>
      </c>
      <c r="L59" s="46">
        <v>18.260000000000002</v>
      </c>
      <c r="M59" s="74">
        <v>0.77</v>
      </c>
      <c r="N59" s="73">
        <v>-92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-93.5</v>
      </c>
      <c r="V59" s="74">
        <v>38.26</v>
      </c>
      <c r="W59">
        <v>-92</v>
      </c>
      <c r="X59">
        <v>0</v>
      </c>
      <c r="Y59">
        <v>-1.5</v>
      </c>
      <c r="Z59">
        <v>18.260000000000002</v>
      </c>
      <c r="AA59">
        <v>0</v>
      </c>
      <c r="AB59">
        <v>0.77</v>
      </c>
      <c r="AC59">
        <v>19.23</v>
      </c>
    </row>
    <row r="60" spans="7:29">
      <c r="G60" t="s">
        <v>102</v>
      </c>
      <c r="H60" s="73">
        <v>0</v>
      </c>
      <c r="I60" s="46">
        <v>0</v>
      </c>
      <c r="J60" s="46">
        <v>19.23</v>
      </c>
      <c r="K60" s="46">
        <v>0</v>
      </c>
      <c r="L60" s="46">
        <v>18.260000000000002</v>
      </c>
      <c r="M60" s="74">
        <v>2.4</v>
      </c>
      <c r="N60" s="73">
        <v>-87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-88.5</v>
      </c>
      <c r="V60" s="74">
        <v>39.89</v>
      </c>
      <c r="W60">
        <v>-87</v>
      </c>
      <c r="X60">
        <v>0</v>
      </c>
      <c r="Y60">
        <v>-1.5</v>
      </c>
      <c r="Z60">
        <v>18.260000000000002</v>
      </c>
      <c r="AA60">
        <v>0</v>
      </c>
      <c r="AB60">
        <v>2.4</v>
      </c>
      <c r="AC60">
        <v>19.23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18.260000000000002</v>
      </c>
      <c r="M61" s="74">
        <v>0.96</v>
      </c>
      <c r="N61" s="73">
        <v>-110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-111.5</v>
      </c>
      <c r="V61" s="74">
        <v>19.22</v>
      </c>
      <c r="W61">
        <v>-110</v>
      </c>
      <c r="X61">
        <v>0</v>
      </c>
      <c r="Y61">
        <v>-1.5</v>
      </c>
      <c r="Z61">
        <v>18.260000000000002</v>
      </c>
      <c r="AA61">
        <v>0</v>
      </c>
      <c r="AB61">
        <v>0.96</v>
      </c>
      <c r="AC61">
        <v>0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18.260000000000002</v>
      </c>
      <c r="M62" s="74">
        <v>0.1</v>
      </c>
      <c r="N62" s="73">
        <v>-111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-112.5</v>
      </c>
      <c r="V62" s="74">
        <v>18.36</v>
      </c>
      <c r="W62">
        <v>-111</v>
      </c>
      <c r="X62">
        <v>0</v>
      </c>
      <c r="Y62">
        <v>-1.5</v>
      </c>
      <c r="Z62">
        <v>18.260000000000002</v>
      </c>
      <c r="AA62">
        <v>0</v>
      </c>
      <c r="AB62">
        <v>0.1</v>
      </c>
      <c r="AC62">
        <v>0</v>
      </c>
    </row>
    <row r="63" spans="7:29">
      <c r="G63" t="s">
        <v>105</v>
      </c>
      <c r="H63" s="73">
        <v>0</v>
      </c>
      <c r="I63" s="46">
        <v>9.61</v>
      </c>
      <c r="J63" s="46">
        <v>19.23</v>
      </c>
      <c r="K63" s="46">
        <v>0</v>
      </c>
      <c r="L63" s="46">
        <v>16.34</v>
      </c>
      <c r="M63" s="74">
        <v>0</v>
      </c>
      <c r="N63" s="73">
        <v>-77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-78.5</v>
      </c>
      <c r="V63" s="74">
        <v>45.18</v>
      </c>
      <c r="W63">
        <v>-77</v>
      </c>
      <c r="X63">
        <v>9.61</v>
      </c>
      <c r="Y63">
        <v>-1.5</v>
      </c>
      <c r="Z63">
        <v>16.34</v>
      </c>
      <c r="AA63">
        <v>0</v>
      </c>
      <c r="AB63">
        <v>0</v>
      </c>
      <c r="AC63">
        <v>19.23</v>
      </c>
    </row>
    <row r="64" spans="7:29">
      <c r="G64" t="s">
        <v>106</v>
      </c>
      <c r="H64" s="73">
        <v>0</v>
      </c>
      <c r="I64" s="46">
        <v>9.61</v>
      </c>
      <c r="J64" s="46">
        <v>19.23</v>
      </c>
      <c r="K64" s="46">
        <v>0</v>
      </c>
      <c r="L64" s="46">
        <v>16.34</v>
      </c>
      <c r="M64" s="74">
        <v>0</v>
      </c>
      <c r="N64" s="73">
        <v>-79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-80.5</v>
      </c>
      <c r="V64" s="74">
        <v>45.18</v>
      </c>
      <c r="W64">
        <v>-79</v>
      </c>
      <c r="X64">
        <v>9.61</v>
      </c>
      <c r="Y64">
        <v>-1.5</v>
      </c>
      <c r="Z64">
        <v>16.34</v>
      </c>
      <c r="AA64">
        <v>0</v>
      </c>
      <c r="AB64">
        <v>0</v>
      </c>
      <c r="AC64">
        <v>19.23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14.96</v>
      </c>
      <c r="M65" s="74">
        <v>0.09</v>
      </c>
      <c r="N65" s="73">
        <v>-86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-87.5</v>
      </c>
      <c r="V65" s="74">
        <v>15.05</v>
      </c>
      <c r="W65">
        <v>-86</v>
      </c>
      <c r="X65">
        <v>0</v>
      </c>
      <c r="Y65">
        <v>-1.5</v>
      </c>
      <c r="Z65">
        <v>14.96</v>
      </c>
      <c r="AA65">
        <v>0</v>
      </c>
      <c r="AB65">
        <v>0.09</v>
      </c>
      <c r="AC65">
        <v>0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13.74</v>
      </c>
      <c r="M66" s="74">
        <v>0</v>
      </c>
      <c r="N66" s="73">
        <v>-69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-70.5</v>
      </c>
      <c r="V66" s="74">
        <v>13.74</v>
      </c>
      <c r="W66">
        <v>-69</v>
      </c>
      <c r="X66">
        <v>0</v>
      </c>
      <c r="Y66">
        <v>-1.5</v>
      </c>
      <c r="Z66">
        <v>13.74</v>
      </c>
      <c r="AA66">
        <v>0</v>
      </c>
      <c r="AB66">
        <v>0</v>
      </c>
      <c r="AC66">
        <v>0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5.85</v>
      </c>
      <c r="M67" s="74">
        <v>0</v>
      </c>
      <c r="N67" s="73">
        <v>-119</v>
      </c>
      <c r="O67" s="46">
        <v>0</v>
      </c>
      <c r="P67" s="46">
        <v>-30</v>
      </c>
      <c r="Q67" s="46">
        <v>0</v>
      </c>
      <c r="R67" s="46">
        <v>0</v>
      </c>
      <c r="S67" s="74">
        <v>0</v>
      </c>
      <c r="U67" s="73">
        <v>-150.5</v>
      </c>
      <c r="V67" s="74">
        <v>5.85</v>
      </c>
      <c r="W67">
        <v>-119</v>
      </c>
      <c r="X67">
        <v>0</v>
      </c>
      <c r="Y67">
        <v>-1.5</v>
      </c>
      <c r="Z67">
        <v>5.85</v>
      </c>
      <c r="AA67">
        <v>0</v>
      </c>
      <c r="AB67">
        <v>0</v>
      </c>
      <c r="AC67">
        <v>-30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0.4</v>
      </c>
      <c r="M68" s="74">
        <v>0.22</v>
      </c>
      <c r="N68" s="73">
        <v>-131</v>
      </c>
      <c r="O68" s="46">
        <v>-16</v>
      </c>
      <c r="P68" s="46">
        <v>0</v>
      </c>
      <c r="Q68" s="46">
        <v>0</v>
      </c>
      <c r="R68" s="46">
        <v>0</v>
      </c>
      <c r="S68" s="74">
        <v>0</v>
      </c>
      <c r="U68" s="73">
        <v>-148.5</v>
      </c>
      <c r="V68" s="74">
        <v>0.62</v>
      </c>
      <c r="W68">
        <v>-131</v>
      </c>
      <c r="X68">
        <v>-16</v>
      </c>
      <c r="Y68">
        <v>-1.5</v>
      </c>
      <c r="Z68">
        <v>0.4</v>
      </c>
      <c r="AA68">
        <v>0</v>
      </c>
      <c r="AB68">
        <v>0.22</v>
      </c>
      <c r="AC68">
        <v>0</v>
      </c>
    </row>
    <row r="69" spans="7:29">
      <c r="G69" t="s">
        <v>111</v>
      </c>
      <c r="H69" s="73">
        <v>0</v>
      </c>
      <c r="I69" s="46">
        <v>1.24</v>
      </c>
      <c r="J69" s="46">
        <v>0</v>
      </c>
      <c r="K69" s="46">
        <v>0</v>
      </c>
      <c r="L69" s="46">
        <v>1.24</v>
      </c>
      <c r="M69" s="74">
        <v>0.25</v>
      </c>
      <c r="N69" s="73">
        <v>-91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-92.5</v>
      </c>
      <c r="V69" s="74">
        <v>2.73</v>
      </c>
      <c r="W69">
        <v>-91</v>
      </c>
      <c r="X69">
        <v>1.24</v>
      </c>
      <c r="Y69">
        <v>-1.5</v>
      </c>
      <c r="Z69">
        <v>1.24</v>
      </c>
      <c r="AA69">
        <v>0</v>
      </c>
      <c r="AB69">
        <v>0.25</v>
      </c>
      <c r="AC69">
        <v>0</v>
      </c>
    </row>
    <row r="70" spans="7:29">
      <c r="G70" t="s">
        <v>112</v>
      </c>
      <c r="H70" s="73">
        <v>0</v>
      </c>
      <c r="I70" s="46">
        <v>4.24</v>
      </c>
      <c r="J70" s="46">
        <v>31.78</v>
      </c>
      <c r="K70" s="46">
        <v>0</v>
      </c>
      <c r="L70" s="46">
        <v>1.48</v>
      </c>
      <c r="M70" s="74">
        <v>0.39</v>
      </c>
      <c r="N70" s="73">
        <v>-65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-66.5</v>
      </c>
      <c r="V70" s="74">
        <v>37.89</v>
      </c>
      <c r="W70">
        <v>-65</v>
      </c>
      <c r="X70">
        <v>4.24</v>
      </c>
      <c r="Y70">
        <v>-1.5</v>
      </c>
      <c r="Z70">
        <v>1.48</v>
      </c>
      <c r="AA70">
        <v>0</v>
      </c>
      <c r="AB70">
        <v>0.39</v>
      </c>
      <c r="AC70">
        <v>31.78</v>
      </c>
    </row>
    <row r="71" spans="7:29">
      <c r="G71" t="s">
        <v>113</v>
      </c>
      <c r="H71" s="73">
        <v>0</v>
      </c>
      <c r="I71" s="46">
        <v>28.58</v>
      </c>
      <c r="J71" s="46">
        <v>17.22</v>
      </c>
      <c r="K71" s="46">
        <v>3.44</v>
      </c>
      <c r="L71" s="46">
        <v>1.37</v>
      </c>
      <c r="M71" s="74">
        <v>0.24</v>
      </c>
      <c r="N71" s="73">
        <v>-297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-298.5</v>
      </c>
      <c r="V71" s="74">
        <v>50.85</v>
      </c>
      <c r="W71">
        <v>-297</v>
      </c>
      <c r="X71">
        <v>28.58</v>
      </c>
      <c r="Y71">
        <v>-1.5</v>
      </c>
      <c r="Z71">
        <v>1.37</v>
      </c>
      <c r="AA71">
        <v>3.44</v>
      </c>
      <c r="AB71">
        <v>0.24</v>
      </c>
      <c r="AC71">
        <v>17.22</v>
      </c>
    </row>
    <row r="72" spans="7:29">
      <c r="G72" t="s">
        <v>114</v>
      </c>
      <c r="H72" s="73">
        <v>0</v>
      </c>
      <c r="I72" s="46">
        <v>26.12</v>
      </c>
      <c r="J72" s="46">
        <v>20.51</v>
      </c>
      <c r="K72" s="46">
        <v>2.73</v>
      </c>
      <c r="L72" s="46">
        <v>1.23</v>
      </c>
      <c r="M72" s="74">
        <v>0.27</v>
      </c>
      <c r="N72" s="73">
        <v>-255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-256.5</v>
      </c>
      <c r="V72" s="74">
        <v>50.86</v>
      </c>
      <c r="W72">
        <v>-255</v>
      </c>
      <c r="X72">
        <v>26.12</v>
      </c>
      <c r="Y72">
        <v>-1.5</v>
      </c>
      <c r="Z72">
        <v>1.23</v>
      </c>
      <c r="AA72">
        <v>2.73</v>
      </c>
      <c r="AB72">
        <v>0.27</v>
      </c>
      <c r="AC72">
        <v>20.51</v>
      </c>
    </row>
    <row r="73" spans="7:29">
      <c r="G73" t="s">
        <v>115</v>
      </c>
      <c r="H73" s="73">
        <v>0</v>
      </c>
      <c r="I73" s="46">
        <v>35.6</v>
      </c>
      <c r="J73" s="46">
        <v>14.03</v>
      </c>
      <c r="K73" s="46">
        <v>1.87</v>
      </c>
      <c r="L73" s="46">
        <v>0.93</v>
      </c>
      <c r="M73" s="74">
        <v>0.21</v>
      </c>
      <c r="N73" s="73">
        <v>-309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-310.5</v>
      </c>
      <c r="V73" s="74">
        <v>52.64</v>
      </c>
      <c r="W73">
        <v>-309</v>
      </c>
      <c r="X73">
        <v>35.6</v>
      </c>
      <c r="Y73">
        <v>-1.5</v>
      </c>
      <c r="Z73">
        <v>0.93</v>
      </c>
      <c r="AA73">
        <v>1.87</v>
      </c>
      <c r="AB73">
        <v>0.21</v>
      </c>
      <c r="AC73">
        <v>14.03</v>
      </c>
    </row>
    <row r="74" spans="7:29">
      <c r="G74" t="s">
        <v>116</v>
      </c>
      <c r="H74" s="73">
        <v>0</v>
      </c>
      <c r="I74" s="46">
        <v>48.93</v>
      </c>
      <c r="J74" s="46">
        <v>27.97</v>
      </c>
      <c r="K74" s="46">
        <v>1.72</v>
      </c>
      <c r="L74" s="46">
        <v>0.99</v>
      </c>
      <c r="M74" s="74">
        <v>0.15</v>
      </c>
      <c r="N74" s="73">
        <v>-256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-257.5</v>
      </c>
      <c r="V74" s="74">
        <v>79.760000000000005</v>
      </c>
      <c r="W74">
        <v>-256</v>
      </c>
      <c r="X74">
        <v>48.93</v>
      </c>
      <c r="Y74">
        <v>-1.5</v>
      </c>
      <c r="Z74">
        <v>0.99</v>
      </c>
      <c r="AA74">
        <v>1.72</v>
      </c>
      <c r="AB74">
        <v>0.15</v>
      </c>
      <c r="AC74">
        <v>27.97</v>
      </c>
    </row>
    <row r="75" spans="7:29">
      <c r="G75" t="s">
        <v>117</v>
      </c>
      <c r="H75" s="73">
        <v>0</v>
      </c>
      <c r="I75" s="46">
        <v>53.63</v>
      </c>
      <c r="J75" s="46">
        <v>34.97</v>
      </c>
      <c r="K75" s="46">
        <v>2.4500000000000002</v>
      </c>
      <c r="L75" s="46">
        <v>1.01</v>
      </c>
      <c r="M75" s="74">
        <v>0.15</v>
      </c>
      <c r="N75" s="73">
        <v>-109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-110.5</v>
      </c>
      <c r="V75" s="74">
        <v>92.21</v>
      </c>
      <c r="W75">
        <v>-109</v>
      </c>
      <c r="X75">
        <v>53.63</v>
      </c>
      <c r="Y75">
        <v>-1.5</v>
      </c>
      <c r="Z75">
        <v>1.01</v>
      </c>
      <c r="AA75">
        <v>2.4500000000000002</v>
      </c>
      <c r="AB75">
        <v>0.15</v>
      </c>
      <c r="AC75">
        <v>34.97</v>
      </c>
    </row>
    <row r="76" spans="7:29">
      <c r="G76" t="s">
        <v>118</v>
      </c>
      <c r="H76" s="73">
        <v>0</v>
      </c>
      <c r="I76" s="46">
        <v>51.08</v>
      </c>
      <c r="J76" s="46">
        <v>40.35</v>
      </c>
      <c r="K76" s="46">
        <v>2.66</v>
      </c>
      <c r="L76" s="46">
        <v>1.01</v>
      </c>
      <c r="M76" s="74">
        <v>0.17</v>
      </c>
      <c r="N76" s="73">
        <v>-97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-98.5</v>
      </c>
      <c r="V76" s="74">
        <v>95.27</v>
      </c>
      <c r="W76">
        <v>-97</v>
      </c>
      <c r="X76">
        <v>51.08</v>
      </c>
      <c r="Y76">
        <v>-1.5</v>
      </c>
      <c r="Z76">
        <v>1.01</v>
      </c>
      <c r="AA76">
        <v>2.66</v>
      </c>
      <c r="AB76">
        <v>0.17</v>
      </c>
      <c r="AC76">
        <v>40.35</v>
      </c>
    </row>
    <row r="77" spans="7:29">
      <c r="G77" t="s">
        <v>119</v>
      </c>
      <c r="H77" s="73">
        <v>0</v>
      </c>
      <c r="I77" s="46">
        <v>70.63</v>
      </c>
      <c r="J77" s="46">
        <v>33.42</v>
      </c>
      <c r="K77" s="46">
        <v>3.15</v>
      </c>
      <c r="L77" s="46">
        <v>1.19</v>
      </c>
      <c r="M77" s="74">
        <v>0.19</v>
      </c>
      <c r="N77" s="73">
        <v>-57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-58.5</v>
      </c>
      <c r="V77" s="74">
        <v>108.58</v>
      </c>
      <c r="W77">
        <v>-57</v>
      </c>
      <c r="X77">
        <v>70.63</v>
      </c>
      <c r="Y77">
        <v>-1.5</v>
      </c>
      <c r="Z77">
        <v>1.19</v>
      </c>
      <c r="AA77">
        <v>3.15</v>
      </c>
      <c r="AB77">
        <v>0.19</v>
      </c>
      <c r="AC77">
        <v>33.42</v>
      </c>
    </row>
    <row r="78" spans="7:29">
      <c r="G78" t="s">
        <v>120</v>
      </c>
      <c r="H78" s="73">
        <v>0</v>
      </c>
      <c r="I78" s="46">
        <v>57.8</v>
      </c>
      <c r="J78" s="46">
        <v>35.43</v>
      </c>
      <c r="K78" s="46">
        <v>2.92</v>
      </c>
      <c r="L78" s="46">
        <v>1.02</v>
      </c>
      <c r="M78" s="74">
        <v>0.18</v>
      </c>
      <c r="N78" s="73">
        <v>-44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-45.5</v>
      </c>
      <c r="V78" s="74">
        <v>97.35</v>
      </c>
      <c r="W78">
        <v>-44</v>
      </c>
      <c r="X78">
        <v>57.8</v>
      </c>
      <c r="Y78">
        <v>-1.5</v>
      </c>
      <c r="Z78">
        <v>1.02</v>
      </c>
      <c r="AA78">
        <v>2.92</v>
      </c>
      <c r="AB78">
        <v>0.18</v>
      </c>
      <c r="AC78">
        <v>35.43</v>
      </c>
    </row>
    <row r="79" spans="7:29">
      <c r="G79" t="s">
        <v>121</v>
      </c>
      <c r="H79" s="73">
        <v>0</v>
      </c>
      <c r="I79" s="46">
        <v>61.47</v>
      </c>
      <c r="J79" s="46">
        <v>35.119999999999997</v>
      </c>
      <c r="K79" s="46">
        <v>2.81</v>
      </c>
      <c r="L79" s="46">
        <v>1.1100000000000001</v>
      </c>
      <c r="M79" s="74">
        <v>0.12</v>
      </c>
      <c r="N79" s="73">
        <v>-27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-28.5</v>
      </c>
      <c r="V79" s="74">
        <v>100.63</v>
      </c>
      <c r="W79">
        <v>-27</v>
      </c>
      <c r="X79">
        <v>61.47</v>
      </c>
      <c r="Y79">
        <v>-1.5</v>
      </c>
      <c r="Z79">
        <v>1.1100000000000001</v>
      </c>
      <c r="AA79">
        <v>2.81</v>
      </c>
      <c r="AB79">
        <v>0.12</v>
      </c>
      <c r="AC79">
        <v>35.119999999999997</v>
      </c>
    </row>
    <row r="80" spans="7:29">
      <c r="G80" t="s">
        <v>122</v>
      </c>
      <c r="H80" s="73">
        <v>0</v>
      </c>
      <c r="I80" s="46">
        <v>72.61</v>
      </c>
      <c r="J80" s="46">
        <v>52.12</v>
      </c>
      <c r="K80" s="46">
        <v>2.66</v>
      </c>
      <c r="L80" s="46">
        <v>1.28</v>
      </c>
      <c r="M80" s="74">
        <v>0.27</v>
      </c>
      <c r="N80" s="73">
        <v>-28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-29.5</v>
      </c>
      <c r="V80" s="74">
        <v>128.94</v>
      </c>
      <c r="W80">
        <v>-28</v>
      </c>
      <c r="X80">
        <v>72.61</v>
      </c>
      <c r="Y80">
        <v>-1.5</v>
      </c>
      <c r="Z80">
        <v>1.28</v>
      </c>
      <c r="AA80">
        <v>2.66</v>
      </c>
      <c r="AB80">
        <v>0.27</v>
      </c>
      <c r="AC80">
        <v>52.12</v>
      </c>
    </row>
    <row r="81" spans="7:29">
      <c r="G81" t="s">
        <v>123</v>
      </c>
      <c r="H81" s="73">
        <v>0</v>
      </c>
      <c r="I81" s="46">
        <v>80.680000000000007</v>
      </c>
      <c r="J81" s="46">
        <v>49.7</v>
      </c>
      <c r="K81" s="46">
        <v>3.81</v>
      </c>
      <c r="L81" s="46">
        <v>1.56</v>
      </c>
      <c r="M81" s="74">
        <v>0.27</v>
      </c>
      <c r="N81" s="73">
        <v>-44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-45.5</v>
      </c>
      <c r="V81" s="74">
        <v>136.02000000000001</v>
      </c>
      <c r="W81">
        <v>-44</v>
      </c>
      <c r="X81">
        <v>80.680000000000007</v>
      </c>
      <c r="Y81">
        <v>-1.5</v>
      </c>
      <c r="Z81">
        <v>1.56</v>
      </c>
      <c r="AA81">
        <v>3.81</v>
      </c>
      <c r="AB81">
        <v>0.27</v>
      </c>
      <c r="AC81">
        <v>49.7</v>
      </c>
    </row>
    <row r="82" spans="7:29">
      <c r="G82" t="s">
        <v>124</v>
      </c>
      <c r="H82" s="73">
        <v>0</v>
      </c>
      <c r="I82" s="46">
        <v>68.540000000000006</v>
      </c>
      <c r="J82" s="46">
        <v>41.4</v>
      </c>
      <c r="K82" s="46">
        <v>2.88</v>
      </c>
      <c r="L82" s="46">
        <v>1.71</v>
      </c>
      <c r="M82" s="74">
        <v>0.28999999999999998</v>
      </c>
      <c r="N82" s="73">
        <v>-37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-38.5</v>
      </c>
      <c r="V82" s="74">
        <v>114.82</v>
      </c>
      <c r="W82">
        <v>-37</v>
      </c>
      <c r="X82">
        <v>68.540000000000006</v>
      </c>
      <c r="Y82">
        <v>-1.5</v>
      </c>
      <c r="Z82">
        <v>1.71</v>
      </c>
      <c r="AA82">
        <v>2.88</v>
      </c>
      <c r="AB82">
        <v>0.28999999999999998</v>
      </c>
      <c r="AC82">
        <v>41.4</v>
      </c>
    </row>
    <row r="83" spans="7:29">
      <c r="G83" t="s">
        <v>125</v>
      </c>
      <c r="H83" s="73">
        <v>0</v>
      </c>
      <c r="I83" s="46">
        <v>4.88</v>
      </c>
      <c r="J83" s="46">
        <v>0</v>
      </c>
      <c r="K83" s="46">
        <v>1.95</v>
      </c>
      <c r="L83" s="46">
        <v>1.1100000000000001</v>
      </c>
      <c r="M83" s="74">
        <v>0.18</v>
      </c>
      <c r="N83" s="73">
        <v>-70</v>
      </c>
      <c r="O83" s="46">
        <v>0</v>
      </c>
      <c r="P83" s="46">
        <v>-15</v>
      </c>
      <c r="Q83" s="46">
        <v>0</v>
      </c>
      <c r="R83" s="46">
        <v>0</v>
      </c>
      <c r="S83" s="74">
        <v>0</v>
      </c>
      <c r="U83" s="73">
        <v>-86.5</v>
      </c>
      <c r="V83" s="74">
        <v>8.1199999999999992</v>
      </c>
      <c r="W83">
        <v>-70</v>
      </c>
      <c r="X83">
        <v>4.88</v>
      </c>
      <c r="Y83">
        <v>-1.5</v>
      </c>
      <c r="Z83">
        <v>1.1100000000000001</v>
      </c>
      <c r="AA83">
        <v>1.95</v>
      </c>
      <c r="AB83">
        <v>0.18</v>
      </c>
      <c r="AC83">
        <v>-15</v>
      </c>
    </row>
    <row r="84" spans="7:29">
      <c r="G84" t="s">
        <v>126</v>
      </c>
      <c r="H84" s="73">
        <v>0</v>
      </c>
      <c r="I84" s="46">
        <v>2.99</v>
      </c>
      <c r="J84" s="46">
        <v>0</v>
      </c>
      <c r="K84" s="46">
        <v>1.6</v>
      </c>
      <c r="L84" s="46">
        <v>1.05</v>
      </c>
      <c r="M84" s="74">
        <v>0.18</v>
      </c>
      <c r="N84" s="73">
        <v>-39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-40.5</v>
      </c>
      <c r="V84" s="74">
        <v>5.82</v>
      </c>
      <c r="W84">
        <v>-39</v>
      </c>
      <c r="X84">
        <v>2.99</v>
      </c>
      <c r="Y84">
        <v>-1.5</v>
      </c>
      <c r="Z84">
        <v>1.05</v>
      </c>
      <c r="AA84">
        <v>1.6</v>
      </c>
      <c r="AB84">
        <v>0.18</v>
      </c>
      <c r="AC84">
        <v>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1.19</v>
      </c>
      <c r="L85" s="46">
        <v>1.07</v>
      </c>
      <c r="M85" s="74">
        <v>0.19</v>
      </c>
      <c r="N85" s="73">
        <v>-19</v>
      </c>
      <c r="O85" s="46">
        <v>0</v>
      </c>
      <c r="P85" s="46">
        <v>-35</v>
      </c>
      <c r="Q85" s="46">
        <v>0</v>
      </c>
      <c r="R85" s="46">
        <v>0</v>
      </c>
      <c r="S85" s="74">
        <v>0</v>
      </c>
      <c r="U85" s="73">
        <v>-55.5</v>
      </c>
      <c r="V85" s="74">
        <v>2.4500000000000002</v>
      </c>
      <c r="W85">
        <v>-19</v>
      </c>
      <c r="X85">
        <v>0</v>
      </c>
      <c r="Y85">
        <v>-1.5</v>
      </c>
      <c r="Z85">
        <v>1.07</v>
      </c>
      <c r="AA85">
        <v>1.19</v>
      </c>
      <c r="AB85">
        <v>0.19</v>
      </c>
      <c r="AC85">
        <v>-35</v>
      </c>
    </row>
    <row r="86" spans="7:29">
      <c r="G86" t="s">
        <v>128</v>
      </c>
      <c r="H86" s="73">
        <v>0</v>
      </c>
      <c r="I86" s="46">
        <v>0</v>
      </c>
      <c r="J86" s="46">
        <v>7.76</v>
      </c>
      <c r="K86" s="46">
        <v>1.29</v>
      </c>
      <c r="L86" s="46">
        <v>0.8</v>
      </c>
      <c r="M86" s="74">
        <v>0.14000000000000001</v>
      </c>
      <c r="N86" s="73">
        <v>-21</v>
      </c>
      <c r="O86" s="46">
        <v>-10</v>
      </c>
      <c r="P86" s="46">
        <v>0</v>
      </c>
      <c r="Q86" s="46">
        <v>0</v>
      </c>
      <c r="R86" s="46">
        <v>0</v>
      </c>
      <c r="S86" s="74">
        <v>0</v>
      </c>
      <c r="U86" s="73">
        <v>-32.5</v>
      </c>
      <c r="V86" s="74">
        <v>9.99</v>
      </c>
      <c r="W86">
        <v>-21</v>
      </c>
      <c r="X86">
        <v>-10</v>
      </c>
      <c r="Y86">
        <v>-1.5</v>
      </c>
      <c r="Z86">
        <v>0.8</v>
      </c>
      <c r="AA86">
        <v>1.29</v>
      </c>
      <c r="AB86">
        <v>0.14000000000000001</v>
      </c>
      <c r="AC86">
        <v>7.76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1.96</v>
      </c>
      <c r="L87" s="46">
        <v>0</v>
      </c>
      <c r="M87" s="74">
        <v>0.45</v>
      </c>
      <c r="N87" s="73">
        <v>-60</v>
      </c>
      <c r="O87" s="46">
        <v>-27</v>
      </c>
      <c r="P87" s="46">
        <v>-10</v>
      </c>
      <c r="Q87" s="46">
        <v>0</v>
      </c>
      <c r="R87" s="46">
        <v>0</v>
      </c>
      <c r="S87" s="74">
        <v>0</v>
      </c>
      <c r="U87" s="73">
        <v>-98.5</v>
      </c>
      <c r="V87" s="74">
        <v>2.41</v>
      </c>
      <c r="W87">
        <v>-60</v>
      </c>
      <c r="X87">
        <v>-27</v>
      </c>
      <c r="Y87">
        <v>-1.5</v>
      </c>
      <c r="Z87">
        <v>0</v>
      </c>
      <c r="AA87">
        <v>1.96</v>
      </c>
      <c r="AB87">
        <v>0.45</v>
      </c>
      <c r="AC87">
        <v>-10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2.54</v>
      </c>
      <c r="L88" s="46">
        <v>0.25</v>
      </c>
      <c r="M88" s="74">
        <v>0</v>
      </c>
      <c r="N88" s="73">
        <v>-61</v>
      </c>
      <c r="O88" s="46">
        <v>-30</v>
      </c>
      <c r="P88" s="46">
        <v>-10</v>
      </c>
      <c r="Q88" s="46">
        <v>0</v>
      </c>
      <c r="R88" s="46">
        <v>0</v>
      </c>
      <c r="S88" s="74">
        <v>0</v>
      </c>
      <c r="U88" s="73">
        <v>-102.5</v>
      </c>
      <c r="V88" s="74">
        <v>2.79</v>
      </c>
      <c r="W88">
        <v>-61</v>
      </c>
      <c r="X88">
        <v>-30</v>
      </c>
      <c r="Y88">
        <v>-1.5</v>
      </c>
      <c r="Z88">
        <v>0.25</v>
      </c>
      <c r="AA88">
        <v>2.54</v>
      </c>
      <c r="AB88">
        <v>0</v>
      </c>
      <c r="AC88">
        <v>-10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4.91</v>
      </c>
      <c r="L89" s="46">
        <v>0.49</v>
      </c>
      <c r="M89" s="74">
        <v>0.69</v>
      </c>
      <c r="N89" s="73">
        <v>-74</v>
      </c>
      <c r="O89" s="46">
        <v>-18</v>
      </c>
      <c r="P89" s="46">
        <v>-20</v>
      </c>
      <c r="Q89" s="46">
        <v>0</v>
      </c>
      <c r="R89" s="46">
        <v>0</v>
      </c>
      <c r="S89" s="74">
        <v>0</v>
      </c>
      <c r="U89" s="73">
        <v>-113.5</v>
      </c>
      <c r="V89" s="74">
        <v>6.09</v>
      </c>
      <c r="W89">
        <v>-74</v>
      </c>
      <c r="X89">
        <v>-18</v>
      </c>
      <c r="Y89">
        <v>-1.5</v>
      </c>
      <c r="Z89">
        <v>0.49</v>
      </c>
      <c r="AA89">
        <v>4.91</v>
      </c>
      <c r="AB89">
        <v>0.69</v>
      </c>
      <c r="AC89">
        <v>-20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6.83</v>
      </c>
      <c r="L90" s="46">
        <v>0.68</v>
      </c>
      <c r="M90" s="74">
        <v>0</v>
      </c>
      <c r="N90" s="73">
        <v>-76</v>
      </c>
      <c r="O90" s="46">
        <v>-20</v>
      </c>
      <c r="P90" s="46">
        <v>-25</v>
      </c>
      <c r="Q90" s="46">
        <v>0</v>
      </c>
      <c r="R90" s="46">
        <v>0</v>
      </c>
      <c r="S90" s="74">
        <v>0</v>
      </c>
      <c r="U90" s="73">
        <v>-122.5</v>
      </c>
      <c r="V90" s="74">
        <v>7.51</v>
      </c>
      <c r="W90">
        <v>-76</v>
      </c>
      <c r="X90">
        <v>-20</v>
      </c>
      <c r="Y90">
        <v>-1.5</v>
      </c>
      <c r="Z90">
        <v>0.68</v>
      </c>
      <c r="AA90">
        <v>6.83</v>
      </c>
      <c r="AB90">
        <v>0</v>
      </c>
      <c r="AC90">
        <v>-25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9.61</v>
      </c>
      <c r="L91" s="46">
        <v>21.15</v>
      </c>
      <c r="M91" s="74">
        <v>0</v>
      </c>
      <c r="N91" s="73">
        <v>-79</v>
      </c>
      <c r="O91" s="46">
        <v>0</v>
      </c>
      <c r="P91" s="46">
        <v>-35</v>
      </c>
      <c r="Q91" s="46">
        <v>0</v>
      </c>
      <c r="R91" s="46">
        <v>0</v>
      </c>
      <c r="S91" s="74">
        <v>0</v>
      </c>
      <c r="U91" s="73">
        <v>-115.5</v>
      </c>
      <c r="V91" s="74">
        <v>30.76</v>
      </c>
      <c r="W91">
        <v>-79</v>
      </c>
      <c r="X91">
        <v>0</v>
      </c>
      <c r="Y91">
        <v>-1.5</v>
      </c>
      <c r="Z91">
        <v>21.15</v>
      </c>
      <c r="AA91">
        <v>9.61</v>
      </c>
      <c r="AB91">
        <v>0</v>
      </c>
      <c r="AC91">
        <v>-35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9.61</v>
      </c>
      <c r="L92" s="46">
        <v>19.22</v>
      </c>
      <c r="M92" s="74">
        <v>0.1</v>
      </c>
      <c r="N92" s="73">
        <v>-87</v>
      </c>
      <c r="O92" s="46">
        <v>0</v>
      </c>
      <c r="P92" s="46">
        <v>-50</v>
      </c>
      <c r="Q92" s="46">
        <v>0</v>
      </c>
      <c r="R92" s="46">
        <v>0</v>
      </c>
      <c r="S92" s="74">
        <v>0</v>
      </c>
      <c r="U92" s="73">
        <v>-138.5</v>
      </c>
      <c r="V92" s="74">
        <v>28.93</v>
      </c>
      <c r="W92">
        <v>-87</v>
      </c>
      <c r="X92">
        <v>0</v>
      </c>
      <c r="Y92">
        <v>-1.5</v>
      </c>
      <c r="Z92">
        <v>19.22</v>
      </c>
      <c r="AA92">
        <v>9.61</v>
      </c>
      <c r="AB92">
        <v>0.1</v>
      </c>
      <c r="AC92">
        <v>-50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17.3</v>
      </c>
      <c r="M93" s="74">
        <v>0.77</v>
      </c>
      <c r="N93" s="73">
        <v>-76</v>
      </c>
      <c r="O93" s="46">
        <v>0</v>
      </c>
      <c r="P93" s="46">
        <v>-10</v>
      </c>
      <c r="Q93" s="46">
        <v>0</v>
      </c>
      <c r="R93" s="46">
        <v>0</v>
      </c>
      <c r="S93" s="74">
        <v>0</v>
      </c>
      <c r="U93" s="73">
        <v>-87.5</v>
      </c>
      <c r="V93" s="74">
        <v>18.07</v>
      </c>
      <c r="W93">
        <v>-76</v>
      </c>
      <c r="X93">
        <v>0</v>
      </c>
      <c r="Y93">
        <v>-1.5</v>
      </c>
      <c r="Z93">
        <v>17.3</v>
      </c>
      <c r="AA93">
        <v>0</v>
      </c>
      <c r="AB93">
        <v>0.77</v>
      </c>
      <c r="AC93">
        <v>-10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16.34</v>
      </c>
      <c r="M94" s="74">
        <v>1.06</v>
      </c>
      <c r="N94" s="73">
        <v>-74</v>
      </c>
      <c r="O94" s="46">
        <v>0</v>
      </c>
      <c r="P94" s="46">
        <v>-5</v>
      </c>
      <c r="Q94" s="46">
        <v>0</v>
      </c>
      <c r="R94" s="46">
        <v>0</v>
      </c>
      <c r="S94" s="74">
        <v>0</v>
      </c>
      <c r="U94" s="73">
        <v>-80.5</v>
      </c>
      <c r="V94" s="74">
        <v>17.399999999999999</v>
      </c>
      <c r="W94">
        <v>-74</v>
      </c>
      <c r="X94">
        <v>0</v>
      </c>
      <c r="Y94">
        <v>-1.5</v>
      </c>
      <c r="Z94">
        <v>16.34</v>
      </c>
      <c r="AA94">
        <v>0</v>
      </c>
      <c r="AB94">
        <v>1.06</v>
      </c>
      <c r="AC94">
        <v>-5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13.46</v>
      </c>
      <c r="M95" s="74">
        <v>2.11</v>
      </c>
      <c r="N95" s="73">
        <v>-33</v>
      </c>
      <c r="O95" s="46">
        <v>0</v>
      </c>
      <c r="P95" s="46">
        <v>-5</v>
      </c>
      <c r="Q95" s="46">
        <v>0</v>
      </c>
      <c r="R95" s="46">
        <v>0</v>
      </c>
      <c r="S95" s="74">
        <v>0</v>
      </c>
      <c r="U95" s="73">
        <v>-39.5</v>
      </c>
      <c r="V95" s="74">
        <v>15.57</v>
      </c>
      <c r="W95">
        <v>-33</v>
      </c>
      <c r="X95">
        <v>0</v>
      </c>
      <c r="Y95">
        <v>-1.5</v>
      </c>
      <c r="Z95">
        <v>13.46</v>
      </c>
      <c r="AA95">
        <v>0</v>
      </c>
      <c r="AB95">
        <v>2.11</v>
      </c>
      <c r="AC95">
        <v>-5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12.5</v>
      </c>
      <c r="M96" s="74">
        <v>0.96</v>
      </c>
      <c r="N96" s="73">
        <v>0</v>
      </c>
      <c r="O96" s="46">
        <v>0</v>
      </c>
      <c r="P96" s="46">
        <v>-10</v>
      </c>
      <c r="Q96" s="46">
        <v>0</v>
      </c>
      <c r="R96" s="46">
        <v>0</v>
      </c>
      <c r="S96" s="74">
        <v>0</v>
      </c>
      <c r="U96" s="73">
        <v>-11.5</v>
      </c>
      <c r="V96" s="74">
        <v>13.46</v>
      </c>
      <c r="W96">
        <v>0</v>
      </c>
      <c r="X96">
        <v>0</v>
      </c>
      <c r="Y96">
        <v>-1.5</v>
      </c>
      <c r="Z96">
        <v>12.5</v>
      </c>
      <c r="AA96">
        <v>0</v>
      </c>
      <c r="AB96">
        <v>0.96</v>
      </c>
      <c r="AC96">
        <v>-10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11.53</v>
      </c>
      <c r="M97" s="74">
        <v>0</v>
      </c>
      <c r="N97" s="73">
        <v>0</v>
      </c>
      <c r="O97" s="46">
        <v>0</v>
      </c>
      <c r="P97" s="46">
        <v>-10</v>
      </c>
      <c r="Q97" s="46">
        <v>0</v>
      </c>
      <c r="R97" s="46">
        <v>0</v>
      </c>
      <c r="S97" s="74">
        <v>0</v>
      </c>
      <c r="U97" s="73">
        <v>-11.5</v>
      </c>
      <c r="V97" s="74">
        <v>11.53</v>
      </c>
      <c r="W97">
        <v>0</v>
      </c>
      <c r="X97">
        <v>0</v>
      </c>
      <c r="Y97">
        <v>-1.5</v>
      </c>
      <c r="Z97">
        <v>11.53</v>
      </c>
      <c r="AA97">
        <v>0</v>
      </c>
      <c r="AB97">
        <v>0</v>
      </c>
      <c r="AC97">
        <v>-10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11.53</v>
      </c>
      <c r="M98" s="74">
        <v>0</v>
      </c>
      <c r="N98" s="73">
        <v>0</v>
      </c>
      <c r="O98" s="46">
        <v>0</v>
      </c>
      <c r="P98" s="46">
        <v>-25</v>
      </c>
      <c r="Q98" s="46">
        <v>0</v>
      </c>
      <c r="R98" s="46">
        <v>0</v>
      </c>
      <c r="S98" s="74">
        <v>0</v>
      </c>
      <c r="U98" s="73">
        <v>-26.5</v>
      </c>
      <c r="V98" s="74">
        <v>11.53</v>
      </c>
      <c r="W98">
        <v>0</v>
      </c>
      <c r="X98">
        <v>0</v>
      </c>
      <c r="Y98">
        <v>-1.5</v>
      </c>
      <c r="Z98">
        <v>11.53</v>
      </c>
      <c r="AA98">
        <v>0</v>
      </c>
      <c r="AB98">
        <v>0</v>
      </c>
      <c r="AC98">
        <v>-25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6.6210000000000005E-2</v>
      </c>
      <c r="I99" s="69">
        <f t="shared" ref="I99:BQ99" si="1">SUM(I3:I98)/4000</f>
        <v>0.27542500000000003</v>
      </c>
      <c r="J99" s="69">
        <f t="shared" si="1"/>
        <v>0.37012</v>
      </c>
      <c r="K99" s="69">
        <f t="shared" si="1"/>
        <v>4.7140000000000001E-2</v>
      </c>
      <c r="L99" s="69">
        <f t="shared" si="1"/>
        <v>0.18117499999999997</v>
      </c>
      <c r="M99" s="69">
        <f t="shared" si="1"/>
        <v>8.9425000000000008E-3</v>
      </c>
      <c r="N99" s="68">
        <f t="shared" si="1"/>
        <v>-1.9530000000000001</v>
      </c>
      <c r="O99" s="69">
        <f t="shared" si="1"/>
        <v>-0.35649999999999998</v>
      </c>
      <c r="P99" s="69">
        <f t="shared" si="1"/>
        <v>-0.46575</v>
      </c>
      <c r="Q99" s="69">
        <f t="shared" si="1"/>
        <v>-0.105</v>
      </c>
      <c r="R99" s="69">
        <f t="shared" si="1"/>
        <v>0</v>
      </c>
      <c r="S99" s="70">
        <f t="shared" si="1"/>
        <v>0</v>
      </c>
      <c r="U99" s="68">
        <f t="shared" si="1"/>
        <v>-2.9140000000000001</v>
      </c>
      <c r="V99" s="70">
        <f t="shared" si="1"/>
        <v>0.94901250000000004</v>
      </c>
      <c r="W99">
        <f t="shared" si="1"/>
        <v>-1.88679</v>
      </c>
      <c r="X99">
        <f t="shared" si="1"/>
        <v>-8.1074999999999994E-2</v>
      </c>
      <c r="Y99">
        <f t="shared" si="1"/>
        <v>-3.3750000000000002E-2</v>
      </c>
      <c r="Z99">
        <f t="shared" si="1"/>
        <v>0.18117499999999997</v>
      </c>
      <c r="AA99">
        <f t="shared" si="1"/>
        <v>-5.7859999999999974E-2</v>
      </c>
      <c r="AB99">
        <f t="shared" si="1"/>
        <v>8.9425000000000008E-3</v>
      </c>
      <c r="AC99">
        <f t="shared" si="1"/>
        <v>-9.5629999999999882E-2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15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  <c r="Z25">
        <v>0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  <c r="Z26">
        <v>0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  <c r="Z27">
        <v>0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12.88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12.88</v>
      </c>
      <c r="W28">
        <v>0</v>
      </c>
      <c r="X28">
        <v>0</v>
      </c>
      <c r="Y28">
        <v>12.88</v>
      </c>
      <c r="Z28">
        <v>0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2.11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2.11</v>
      </c>
      <c r="W29">
        <v>0</v>
      </c>
      <c r="X29">
        <v>0</v>
      </c>
      <c r="Y29">
        <v>2.11</v>
      </c>
      <c r="Z29">
        <v>0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2.35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2.35</v>
      </c>
      <c r="W30">
        <v>0</v>
      </c>
      <c r="X30">
        <v>0</v>
      </c>
      <c r="Y30">
        <v>2.35</v>
      </c>
      <c r="Z30">
        <v>0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0.86</v>
      </c>
      <c r="L31" s="46">
        <v>2</v>
      </c>
      <c r="M31" s="74">
        <v>0.21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3.07</v>
      </c>
      <c r="W31">
        <v>0</v>
      </c>
      <c r="X31">
        <v>0</v>
      </c>
      <c r="Y31">
        <v>2</v>
      </c>
      <c r="Z31">
        <v>0.86</v>
      </c>
      <c r="AA31">
        <v>0.21</v>
      </c>
    </row>
    <row r="32" spans="7:27">
      <c r="G32" t="s">
        <v>74</v>
      </c>
      <c r="H32" s="73">
        <v>0</v>
      </c>
      <c r="I32" s="46">
        <v>4.9000000000000004</v>
      </c>
      <c r="J32" s="46">
        <v>0</v>
      </c>
      <c r="K32" s="46">
        <v>1.1200000000000001</v>
      </c>
      <c r="L32" s="46">
        <v>1.82</v>
      </c>
      <c r="M32" s="74">
        <v>0.21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8.0500000000000007</v>
      </c>
      <c r="W32">
        <v>0</v>
      </c>
      <c r="X32">
        <v>4.9000000000000004</v>
      </c>
      <c r="Y32">
        <v>1.82</v>
      </c>
      <c r="Z32">
        <v>1.1200000000000001</v>
      </c>
      <c r="AA32">
        <v>0.21</v>
      </c>
    </row>
    <row r="33" spans="7:27">
      <c r="G33" t="s">
        <v>75</v>
      </c>
      <c r="H33" s="73">
        <v>2.2000000000000002</v>
      </c>
      <c r="I33" s="46">
        <v>16.25</v>
      </c>
      <c r="J33" s="46">
        <v>0</v>
      </c>
      <c r="K33" s="46">
        <v>2.13</v>
      </c>
      <c r="L33" s="46">
        <v>2.6</v>
      </c>
      <c r="M33" s="74">
        <v>0.21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23.39</v>
      </c>
      <c r="W33">
        <v>2.2000000000000002</v>
      </c>
      <c r="X33">
        <v>16.25</v>
      </c>
      <c r="Y33">
        <v>2.6</v>
      </c>
      <c r="Z33">
        <v>2.13</v>
      </c>
      <c r="AA33">
        <v>0.21</v>
      </c>
    </row>
    <row r="34" spans="7:27">
      <c r="G34" t="s">
        <v>76</v>
      </c>
      <c r="H34" s="73">
        <v>24.17</v>
      </c>
      <c r="I34" s="46">
        <v>19.260000000000002</v>
      </c>
      <c r="J34" s="46">
        <v>0</v>
      </c>
      <c r="K34" s="46">
        <v>2.46</v>
      </c>
      <c r="L34" s="46">
        <v>2.29</v>
      </c>
      <c r="M34" s="74">
        <v>0.04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48.22</v>
      </c>
      <c r="W34">
        <v>24.17</v>
      </c>
      <c r="X34">
        <v>19.260000000000002</v>
      </c>
      <c r="Y34">
        <v>2.29</v>
      </c>
      <c r="Z34">
        <v>2.46</v>
      </c>
      <c r="AA34">
        <v>0.04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8.34</v>
      </c>
      <c r="L35" s="46">
        <v>5.91</v>
      </c>
      <c r="M35" s="74">
        <v>0.09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14.34</v>
      </c>
      <c r="W35">
        <v>0</v>
      </c>
      <c r="X35">
        <v>0</v>
      </c>
      <c r="Y35">
        <v>5.91</v>
      </c>
      <c r="Z35">
        <v>8.34</v>
      </c>
      <c r="AA35">
        <v>0.09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12.34</v>
      </c>
      <c r="L36" s="46">
        <v>7.13</v>
      </c>
      <c r="M36" s="74">
        <v>0.23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19.7</v>
      </c>
      <c r="W36">
        <v>0</v>
      </c>
      <c r="X36">
        <v>0</v>
      </c>
      <c r="Y36">
        <v>7.13</v>
      </c>
      <c r="Z36">
        <v>12.34</v>
      </c>
      <c r="AA36">
        <v>0.23</v>
      </c>
    </row>
    <row r="37" spans="7:27">
      <c r="G37" t="s">
        <v>79</v>
      </c>
      <c r="H37" s="73">
        <v>0</v>
      </c>
      <c r="I37" s="46">
        <v>5.32</v>
      </c>
      <c r="J37" s="46">
        <v>0</v>
      </c>
      <c r="K37" s="46">
        <v>20.420000000000002</v>
      </c>
      <c r="L37" s="46">
        <v>7.87</v>
      </c>
      <c r="M37" s="74">
        <v>0.42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34.03</v>
      </c>
      <c r="W37">
        <v>0</v>
      </c>
      <c r="X37">
        <v>5.32</v>
      </c>
      <c r="Y37">
        <v>7.87</v>
      </c>
      <c r="Z37">
        <v>20.420000000000002</v>
      </c>
      <c r="AA37">
        <v>0.42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15.37</v>
      </c>
      <c r="L38" s="46">
        <v>5.22</v>
      </c>
      <c r="M38" s="74">
        <v>0.46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21.05</v>
      </c>
      <c r="W38">
        <v>0</v>
      </c>
      <c r="X38">
        <v>0</v>
      </c>
      <c r="Y38">
        <v>5.22</v>
      </c>
      <c r="Z38">
        <v>15.37</v>
      </c>
      <c r="AA38">
        <v>0.46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20.58</v>
      </c>
      <c r="L39" s="46">
        <v>6.38</v>
      </c>
      <c r="M39" s="74">
        <v>0.71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27.67</v>
      </c>
      <c r="W39">
        <v>0</v>
      </c>
      <c r="X39">
        <v>0</v>
      </c>
      <c r="Y39">
        <v>6.38</v>
      </c>
      <c r="Z39">
        <v>20.58</v>
      </c>
      <c r="AA39">
        <v>0.71</v>
      </c>
    </row>
    <row r="40" spans="7:27">
      <c r="G40" t="s">
        <v>82</v>
      </c>
      <c r="H40" s="73">
        <v>7.3</v>
      </c>
      <c r="I40" s="46">
        <v>1.97</v>
      </c>
      <c r="J40" s="46">
        <v>0</v>
      </c>
      <c r="K40" s="46">
        <v>22.85</v>
      </c>
      <c r="L40" s="46">
        <v>6.9</v>
      </c>
      <c r="M40" s="74">
        <v>0.67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39.69</v>
      </c>
      <c r="W40">
        <v>7.3</v>
      </c>
      <c r="X40">
        <v>1.97</v>
      </c>
      <c r="Y40">
        <v>6.9</v>
      </c>
      <c r="Z40">
        <v>22.85</v>
      </c>
      <c r="AA40">
        <v>0.67</v>
      </c>
    </row>
    <row r="41" spans="7:27">
      <c r="G41" t="s">
        <v>83</v>
      </c>
      <c r="H41" s="73">
        <v>17.25</v>
      </c>
      <c r="I41" s="46">
        <v>6.63</v>
      </c>
      <c r="J41" s="46">
        <v>0</v>
      </c>
      <c r="K41" s="46">
        <v>27.87</v>
      </c>
      <c r="L41" s="46">
        <v>7.53</v>
      </c>
      <c r="M41" s="74">
        <v>1.0900000000000001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60.37</v>
      </c>
      <c r="W41">
        <v>17.25</v>
      </c>
      <c r="X41">
        <v>6.63</v>
      </c>
      <c r="Y41">
        <v>7.53</v>
      </c>
      <c r="Z41">
        <v>27.87</v>
      </c>
      <c r="AA41">
        <v>1.0900000000000001</v>
      </c>
    </row>
    <row r="42" spans="7:27">
      <c r="G42" t="s">
        <v>84</v>
      </c>
      <c r="H42" s="73">
        <v>24.43</v>
      </c>
      <c r="I42" s="46">
        <v>14.96</v>
      </c>
      <c r="J42" s="46">
        <v>0</v>
      </c>
      <c r="K42" s="46">
        <v>32.409999999999997</v>
      </c>
      <c r="L42" s="46">
        <v>8.73</v>
      </c>
      <c r="M42" s="74">
        <v>0.33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80.86</v>
      </c>
      <c r="W42">
        <v>24.43</v>
      </c>
      <c r="X42">
        <v>14.96</v>
      </c>
      <c r="Y42">
        <v>8.73</v>
      </c>
      <c r="Z42">
        <v>32.409999999999997</v>
      </c>
      <c r="AA42">
        <v>0.33</v>
      </c>
    </row>
    <row r="43" spans="7:27">
      <c r="G43" t="s">
        <v>85</v>
      </c>
      <c r="H43" s="73">
        <v>77.540000000000006</v>
      </c>
      <c r="I43" s="46">
        <v>58.69</v>
      </c>
      <c r="J43" s="46">
        <v>0</v>
      </c>
      <c r="K43" s="46">
        <v>35</v>
      </c>
      <c r="L43" s="46">
        <v>8.8800000000000008</v>
      </c>
      <c r="M43" s="74">
        <v>0.21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180.32</v>
      </c>
      <c r="W43">
        <v>77.540000000000006</v>
      </c>
      <c r="X43">
        <v>58.69</v>
      </c>
      <c r="Y43">
        <v>8.8800000000000008</v>
      </c>
      <c r="Z43">
        <v>35</v>
      </c>
      <c r="AA43">
        <v>0.21</v>
      </c>
    </row>
    <row r="44" spans="7:27">
      <c r="G44" t="s">
        <v>86</v>
      </c>
      <c r="H44" s="73">
        <v>66.61</v>
      </c>
      <c r="I44" s="46">
        <v>67.8</v>
      </c>
      <c r="J44" s="46">
        <v>0</v>
      </c>
      <c r="K44" s="46">
        <v>38.83</v>
      </c>
      <c r="L44" s="46">
        <v>9.85</v>
      </c>
      <c r="M44" s="74">
        <v>0.36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183.45</v>
      </c>
      <c r="W44">
        <v>66.61</v>
      </c>
      <c r="X44">
        <v>67.8</v>
      </c>
      <c r="Y44">
        <v>9.85</v>
      </c>
      <c r="Z44">
        <v>38.83</v>
      </c>
      <c r="AA44">
        <v>0.36</v>
      </c>
    </row>
    <row r="45" spans="7:27">
      <c r="G45" t="s">
        <v>87</v>
      </c>
      <c r="H45" s="73">
        <v>40.79</v>
      </c>
      <c r="I45" s="46">
        <v>70.430000000000007</v>
      </c>
      <c r="J45" s="46">
        <v>0</v>
      </c>
      <c r="K45" s="46">
        <v>50.03</v>
      </c>
      <c r="L45" s="46">
        <v>11.93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173.18</v>
      </c>
      <c r="W45">
        <v>40.79</v>
      </c>
      <c r="X45">
        <v>70.430000000000007</v>
      </c>
      <c r="Y45">
        <v>11.93</v>
      </c>
      <c r="Z45">
        <v>50.03</v>
      </c>
      <c r="AA45">
        <v>0</v>
      </c>
    </row>
    <row r="46" spans="7:27">
      <c r="G46" t="s">
        <v>88</v>
      </c>
      <c r="H46" s="73">
        <v>15.08</v>
      </c>
      <c r="I46" s="46">
        <v>76.31</v>
      </c>
      <c r="J46" s="46">
        <v>0</v>
      </c>
      <c r="K46" s="46">
        <v>59.41</v>
      </c>
      <c r="L46" s="46">
        <v>13.71</v>
      </c>
      <c r="M46" s="74">
        <v>0.05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164.56</v>
      </c>
      <c r="W46">
        <v>15.08</v>
      </c>
      <c r="X46">
        <v>76.31</v>
      </c>
      <c r="Y46">
        <v>13.71</v>
      </c>
      <c r="Z46">
        <v>59.41</v>
      </c>
      <c r="AA46">
        <v>0.05</v>
      </c>
    </row>
    <row r="47" spans="7:27">
      <c r="G47" t="s">
        <v>89</v>
      </c>
      <c r="H47" s="73">
        <v>53.52</v>
      </c>
      <c r="I47" s="46">
        <v>83.62</v>
      </c>
      <c r="J47" s="46">
        <v>0</v>
      </c>
      <c r="K47" s="46">
        <v>54.36</v>
      </c>
      <c r="L47" s="46">
        <v>11.71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203.21</v>
      </c>
      <c r="W47">
        <v>53.52</v>
      </c>
      <c r="X47">
        <v>83.62</v>
      </c>
      <c r="Y47">
        <v>11.71</v>
      </c>
      <c r="Z47">
        <v>54.36</v>
      </c>
      <c r="AA47">
        <v>0</v>
      </c>
    </row>
    <row r="48" spans="7:27">
      <c r="G48" t="s">
        <v>90</v>
      </c>
      <c r="H48" s="73">
        <v>0</v>
      </c>
      <c r="I48" s="46">
        <v>72.349999999999994</v>
      </c>
      <c r="J48" s="46">
        <v>0</v>
      </c>
      <c r="K48" s="46">
        <v>74.06</v>
      </c>
      <c r="L48" s="46">
        <v>14.81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161.22</v>
      </c>
      <c r="W48">
        <v>0</v>
      </c>
      <c r="X48">
        <v>72.349999999999994</v>
      </c>
      <c r="Y48">
        <v>14.81</v>
      </c>
      <c r="Z48">
        <v>74.06</v>
      </c>
      <c r="AA48">
        <v>0</v>
      </c>
    </row>
    <row r="49" spans="7:27">
      <c r="G49" t="s">
        <v>91</v>
      </c>
      <c r="H49" s="73">
        <v>199.29</v>
      </c>
      <c r="I49" s="46">
        <v>24.95</v>
      </c>
      <c r="J49" s="46">
        <v>0</v>
      </c>
      <c r="K49" s="46">
        <v>43.25</v>
      </c>
      <c r="L49" s="46">
        <v>7.99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275.48</v>
      </c>
      <c r="W49">
        <v>199.29</v>
      </c>
      <c r="X49">
        <v>24.95</v>
      </c>
      <c r="Y49">
        <v>7.99</v>
      </c>
      <c r="Z49">
        <v>43.25</v>
      </c>
      <c r="AA49">
        <v>0</v>
      </c>
    </row>
    <row r="50" spans="7:27">
      <c r="G50" t="s">
        <v>92</v>
      </c>
      <c r="H50" s="73">
        <v>0</v>
      </c>
      <c r="I50" s="46">
        <v>29.03</v>
      </c>
      <c r="J50" s="46">
        <v>0</v>
      </c>
      <c r="K50" s="46">
        <v>85.76</v>
      </c>
      <c r="L50" s="46">
        <v>14.51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129.30000000000001</v>
      </c>
      <c r="W50">
        <v>0</v>
      </c>
      <c r="X50">
        <v>29.03</v>
      </c>
      <c r="Y50">
        <v>14.51</v>
      </c>
      <c r="Z50">
        <v>85.76</v>
      </c>
      <c r="AA50">
        <v>0</v>
      </c>
    </row>
    <row r="51" spans="7:27">
      <c r="G51" t="s">
        <v>93</v>
      </c>
      <c r="H51" s="73">
        <v>51.42</v>
      </c>
      <c r="I51" s="46">
        <v>9.61</v>
      </c>
      <c r="J51" s="46">
        <v>0</v>
      </c>
      <c r="K51" s="46">
        <v>111.51</v>
      </c>
      <c r="L51" s="46">
        <v>19.22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191.76</v>
      </c>
      <c r="W51">
        <v>51.42</v>
      </c>
      <c r="X51">
        <v>9.61</v>
      </c>
      <c r="Y51">
        <v>19.22</v>
      </c>
      <c r="Z51">
        <v>111.51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111.5</v>
      </c>
      <c r="L52" s="46">
        <v>18.260000000000002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129.76</v>
      </c>
      <c r="W52">
        <v>0</v>
      </c>
      <c r="X52">
        <v>0</v>
      </c>
      <c r="Y52">
        <v>18.260000000000002</v>
      </c>
      <c r="Z52">
        <v>111.5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76.900000000000006</v>
      </c>
      <c r="L53" s="46">
        <v>0</v>
      </c>
      <c r="M53" s="74">
        <v>1.63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78.53</v>
      </c>
      <c r="W53">
        <v>0</v>
      </c>
      <c r="X53">
        <v>0</v>
      </c>
      <c r="Y53">
        <v>0</v>
      </c>
      <c r="Z53">
        <v>76.900000000000006</v>
      </c>
      <c r="AA53">
        <v>1.63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76.900000000000006</v>
      </c>
      <c r="L54" s="46">
        <v>0</v>
      </c>
      <c r="M54" s="74">
        <v>0.48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77.38</v>
      </c>
      <c r="W54">
        <v>0</v>
      </c>
      <c r="X54">
        <v>0</v>
      </c>
      <c r="Y54">
        <v>0</v>
      </c>
      <c r="Z54">
        <v>76.900000000000006</v>
      </c>
      <c r="AA54">
        <v>0.48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48.06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48.06</v>
      </c>
      <c r="W55">
        <v>0</v>
      </c>
      <c r="X55">
        <v>0</v>
      </c>
      <c r="Y55">
        <v>0</v>
      </c>
      <c r="Z55">
        <v>48.06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48.06</v>
      </c>
      <c r="L56" s="46">
        <v>0</v>
      </c>
      <c r="M56" s="74">
        <v>1.35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49.41</v>
      </c>
      <c r="W56">
        <v>0</v>
      </c>
      <c r="X56">
        <v>0</v>
      </c>
      <c r="Y56">
        <v>0</v>
      </c>
      <c r="Z56">
        <v>48.06</v>
      </c>
      <c r="AA56">
        <v>1.35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9.6199999999999992</v>
      </c>
      <c r="L57" s="46">
        <v>0</v>
      </c>
      <c r="M57" s="74">
        <v>2.11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11.73</v>
      </c>
      <c r="W57">
        <v>0</v>
      </c>
      <c r="X57">
        <v>0</v>
      </c>
      <c r="Y57">
        <v>0</v>
      </c>
      <c r="Z57">
        <v>9.6199999999999992</v>
      </c>
      <c r="AA57">
        <v>2.11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9.61</v>
      </c>
      <c r="L58" s="46">
        <v>0</v>
      </c>
      <c r="M58" s="74">
        <v>1.44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11.05</v>
      </c>
      <c r="W58">
        <v>0</v>
      </c>
      <c r="X58">
        <v>0</v>
      </c>
      <c r="Y58">
        <v>0</v>
      </c>
      <c r="Z58">
        <v>9.61</v>
      </c>
      <c r="AA58">
        <v>1.44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9.61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9.61</v>
      </c>
      <c r="W59">
        <v>0</v>
      </c>
      <c r="X59">
        <v>0</v>
      </c>
      <c r="Y59">
        <v>0</v>
      </c>
      <c r="Z59">
        <v>9.61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9.61</v>
      </c>
      <c r="L60" s="46">
        <v>0</v>
      </c>
      <c r="M60" s="74">
        <v>0.57999999999999996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10.19</v>
      </c>
      <c r="W60">
        <v>0</v>
      </c>
      <c r="X60">
        <v>0</v>
      </c>
      <c r="Y60">
        <v>0</v>
      </c>
      <c r="Z60">
        <v>9.61</v>
      </c>
      <c r="AA60">
        <v>0.57999999999999996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9.61</v>
      </c>
      <c r="L61" s="46">
        <v>0</v>
      </c>
      <c r="M61" s="74">
        <v>3.08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12.69</v>
      </c>
      <c r="W61">
        <v>0</v>
      </c>
      <c r="X61">
        <v>0</v>
      </c>
      <c r="Y61">
        <v>0</v>
      </c>
      <c r="Z61">
        <v>9.61</v>
      </c>
      <c r="AA61">
        <v>3.08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9.61</v>
      </c>
      <c r="L62" s="46">
        <v>0</v>
      </c>
      <c r="M62" s="74">
        <v>1.73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11.34</v>
      </c>
      <c r="W62">
        <v>0</v>
      </c>
      <c r="X62">
        <v>0</v>
      </c>
      <c r="Y62">
        <v>0</v>
      </c>
      <c r="Z62">
        <v>9.61</v>
      </c>
      <c r="AA62">
        <v>1.73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9.61</v>
      </c>
      <c r="L63" s="46">
        <v>0</v>
      </c>
      <c r="M63" s="74">
        <v>2.79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12.4</v>
      </c>
      <c r="W63">
        <v>0</v>
      </c>
      <c r="X63">
        <v>0</v>
      </c>
      <c r="Y63">
        <v>0</v>
      </c>
      <c r="Z63">
        <v>9.61</v>
      </c>
      <c r="AA63">
        <v>2.79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28.84</v>
      </c>
      <c r="L64" s="46">
        <v>0</v>
      </c>
      <c r="M64" s="74">
        <v>4.71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33.549999999999997</v>
      </c>
      <c r="W64">
        <v>0</v>
      </c>
      <c r="X64">
        <v>0</v>
      </c>
      <c r="Y64">
        <v>0</v>
      </c>
      <c r="Z64">
        <v>28.84</v>
      </c>
      <c r="AA64">
        <v>4.71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28.84</v>
      </c>
      <c r="L65" s="46">
        <v>0</v>
      </c>
      <c r="M65" s="74">
        <v>3.38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32.22</v>
      </c>
      <c r="W65">
        <v>0</v>
      </c>
      <c r="X65">
        <v>0</v>
      </c>
      <c r="Y65">
        <v>0</v>
      </c>
      <c r="Z65">
        <v>28.84</v>
      </c>
      <c r="AA65">
        <v>3.38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28.84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28.84</v>
      </c>
      <c r="W66">
        <v>0</v>
      </c>
      <c r="X66">
        <v>0</v>
      </c>
      <c r="Y66">
        <v>0</v>
      </c>
      <c r="Z66">
        <v>28.84</v>
      </c>
      <c r="AA66">
        <v>0</v>
      </c>
    </row>
    <row r="67" spans="7:27">
      <c r="G67" t="s">
        <v>109</v>
      </c>
      <c r="H67" s="73">
        <v>131.66</v>
      </c>
      <c r="I67" s="46">
        <v>0</v>
      </c>
      <c r="J67" s="46">
        <v>0</v>
      </c>
      <c r="K67" s="46">
        <v>17.64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149.30000000000001</v>
      </c>
      <c r="W67">
        <v>131.66</v>
      </c>
      <c r="X67">
        <v>0</v>
      </c>
      <c r="Y67">
        <v>0</v>
      </c>
      <c r="Z67">
        <v>17.64</v>
      </c>
      <c r="AA67">
        <v>0</v>
      </c>
    </row>
    <row r="68" spans="7:27">
      <c r="G68" t="s">
        <v>110</v>
      </c>
      <c r="H68" s="73">
        <v>142.55000000000001</v>
      </c>
      <c r="I68" s="46">
        <v>0</v>
      </c>
      <c r="J68" s="46">
        <v>0</v>
      </c>
      <c r="K68" s="46">
        <v>11.91</v>
      </c>
      <c r="L68" s="46">
        <v>8.74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163.19999999999999</v>
      </c>
      <c r="W68">
        <v>142.55000000000001</v>
      </c>
      <c r="X68">
        <v>0</v>
      </c>
      <c r="Y68">
        <v>8.74</v>
      </c>
      <c r="Z68">
        <v>11.91</v>
      </c>
      <c r="AA68">
        <v>0</v>
      </c>
    </row>
    <row r="69" spans="7:27">
      <c r="G69" t="s">
        <v>111</v>
      </c>
      <c r="H69" s="73">
        <v>84.63</v>
      </c>
      <c r="I69" s="46">
        <v>0</v>
      </c>
      <c r="J69" s="46">
        <v>0</v>
      </c>
      <c r="K69" s="46">
        <v>4.78</v>
      </c>
      <c r="L69" s="46">
        <v>3.66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93.07</v>
      </c>
      <c r="W69">
        <v>84.63</v>
      </c>
      <c r="X69">
        <v>0</v>
      </c>
      <c r="Y69">
        <v>3.66</v>
      </c>
      <c r="Z69">
        <v>4.78</v>
      </c>
      <c r="AA69">
        <v>0</v>
      </c>
    </row>
    <row r="70" spans="7:27">
      <c r="G70" t="s">
        <v>112</v>
      </c>
      <c r="H70" s="73">
        <v>83.59</v>
      </c>
      <c r="I70" s="46">
        <v>0</v>
      </c>
      <c r="J70" s="46">
        <v>0</v>
      </c>
      <c r="K70" s="46">
        <v>3.65</v>
      </c>
      <c r="L70" s="46">
        <v>2.8</v>
      </c>
      <c r="M70" s="74">
        <v>0.37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90.41</v>
      </c>
      <c r="W70">
        <v>83.59</v>
      </c>
      <c r="X70">
        <v>0</v>
      </c>
      <c r="Y70">
        <v>2.8</v>
      </c>
      <c r="Z70">
        <v>3.65</v>
      </c>
      <c r="AA70">
        <v>0.37</v>
      </c>
    </row>
    <row r="71" spans="7:27">
      <c r="G71" t="s">
        <v>113</v>
      </c>
      <c r="H71" s="73">
        <v>0</v>
      </c>
      <c r="I71" s="46">
        <v>9.44</v>
      </c>
      <c r="J71" s="46">
        <v>0</v>
      </c>
      <c r="K71" s="46">
        <v>5.66</v>
      </c>
      <c r="L71" s="46">
        <v>4.53</v>
      </c>
      <c r="M71" s="74">
        <v>0.92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20.55</v>
      </c>
      <c r="W71">
        <v>0</v>
      </c>
      <c r="X71">
        <v>9.44</v>
      </c>
      <c r="Y71">
        <v>4.53</v>
      </c>
      <c r="Z71">
        <v>5.66</v>
      </c>
      <c r="AA71">
        <v>0.92</v>
      </c>
    </row>
    <row r="72" spans="7:27">
      <c r="G72" t="s">
        <v>114</v>
      </c>
      <c r="H72" s="73">
        <v>0</v>
      </c>
      <c r="I72" s="46">
        <v>14.44</v>
      </c>
      <c r="J72" s="46">
        <v>0</v>
      </c>
      <c r="K72" s="46">
        <v>4.34</v>
      </c>
      <c r="L72" s="46">
        <v>3.61</v>
      </c>
      <c r="M72" s="74">
        <v>0.39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22.78</v>
      </c>
      <c r="W72">
        <v>0</v>
      </c>
      <c r="X72">
        <v>14.44</v>
      </c>
      <c r="Y72">
        <v>3.61</v>
      </c>
      <c r="Z72">
        <v>4.34</v>
      </c>
      <c r="AA72">
        <v>0.39</v>
      </c>
    </row>
    <row r="73" spans="7:27">
      <c r="G73" t="s">
        <v>115</v>
      </c>
      <c r="H73" s="73">
        <v>0</v>
      </c>
      <c r="I73" s="46">
        <v>10.63</v>
      </c>
      <c r="J73" s="46">
        <v>0</v>
      </c>
      <c r="K73" s="46">
        <v>3.19</v>
      </c>
      <c r="L73" s="46">
        <v>2.77</v>
      </c>
      <c r="M73" s="74">
        <v>0.16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16.75</v>
      </c>
      <c r="W73">
        <v>0</v>
      </c>
      <c r="X73">
        <v>10.63</v>
      </c>
      <c r="Y73">
        <v>2.77</v>
      </c>
      <c r="Z73">
        <v>3.19</v>
      </c>
      <c r="AA73">
        <v>0.16</v>
      </c>
    </row>
    <row r="74" spans="7:27">
      <c r="G74" t="s">
        <v>116</v>
      </c>
      <c r="H74" s="73">
        <v>0</v>
      </c>
      <c r="I74" s="46">
        <v>8.8800000000000008</v>
      </c>
      <c r="J74" s="46">
        <v>0</v>
      </c>
      <c r="K74" s="46">
        <v>2.2200000000000002</v>
      </c>
      <c r="L74" s="46">
        <v>2</v>
      </c>
      <c r="M74" s="74">
        <v>0.37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13.47</v>
      </c>
      <c r="W74">
        <v>0</v>
      </c>
      <c r="X74">
        <v>8.8800000000000008</v>
      </c>
      <c r="Y74">
        <v>2</v>
      </c>
      <c r="Z74">
        <v>2.2200000000000002</v>
      </c>
      <c r="AA74">
        <v>0.37</v>
      </c>
    </row>
    <row r="75" spans="7:27">
      <c r="G75" t="s">
        <v>117</v>
      </c>
      <c r="H75" s="73">
        <v>1.1599999999999999</v>
      </c>
      <c r="I75" s="46">
        <v>7.16</v>
      </c>
      <c r="J75" s="46">
        <v>0</v>
      </c>
      <c r="K75" s="46">
        <v>2.41</v>
      </c>
      <c r="L75" s="46">
        <v>1.25</v>
      </c>
      <c r="M75" s="74">
        <v>0.19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12.17</v>
      </c>
      <c r="W75">
        <v>1.1599999999999999</v>
      </c>
      <c r="X75">
        <v>7.16</v>
      </c>
      <c r="Y75">
        <v>1.25</v>
      </c>
      <c r="Z75">
        <v>2.41</v>
      </c>
      <c r="AA75">
        <v>0.19</v>
      </c>
    </row>
    <row r="76" spans="7:27">
      <c r="G76" t="s">
        <v>118</v>
      </c>
      <c r="H76" s="73">
        <v>2.35</v>
      </c>
      <c r="I76" s="46">
        <v>5.64</v>
      </c>
      <c r="J76" s="46">
        <v>0</v>
      </c>
      <c r="K76" s="46">
        <v>1.66</v>
      </c>
      <c r="L76" s="46">
        <v>0.91</v>
      </c>
      <c r="M76" s="74">
        <v>7.0000000000000007E-2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10.63</v>
      </c>
      <c r="W76">
        <v>2.35</v>
      </c>
      <c r="X76">
        <v>5.64</v>
      </c>
      <c r="Y76">
        <v>0.91</v>
      </c>
      <c r="Z76">
        <v>1.66</v>
      </c>
      <c r="AA76">
        <v>7.0000000000000007E-2</v>
      </c>
    </row>
    <row r="77" spans="7:27">
      <c r="G77" t="s">
        <v>119</v>
      </c>
      <c r="H77" s="73">
        <v>3.1</v>
      </c>
      <c r="I77" s="46">
        <v>5.47</v>
      </c>
      <c r="J77" s="46">
        <v>0</v>
      </c>
      <c r="K77" s="46">
        <v>1.37</v>
      </c>
      <c r="L77" s="46">
        <v>0.83</v>
      </c>
      <c r="M77" s="74">
        <v>0.11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10.88</v>
      </c>
      <c r="W77">
        <v>3.1</v>
      </c>
      <c r="X77">
        <v>5.47</v>
      </c>
      <c r="Y77">
        <v>0.83</v>
      </c>
      <c r="Z77">
        <v>1.37</v>
      </c>
      <c r="AA77">
        <v>0.11</v>
      </c>
    </row>
    <row r="78" spans="7:27">
      <c r="G78" t="s">
        <v>120</v>
      </c>
      <c r="H78" s="73">
        <v>2.2599999999999998</v>
      </c>
      <c r="I78" s="46">
        <v>5.29</v>
      </c>
      <c r="J78" s="46">
        <v>0</v>
      </c>
      <c r="K78" s="46">
        <v>1.38</v>
      </c>
      <c r="L78" s="46">
        <v>0.91</v>
      </c>
      <c r="M78" s="74">
        <v>0.09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9.93</v>
      </c>
      <c r="W78">
        <v>2.2599999999999998</v>
      </c>
      <c r="X78">
        <v>5.29</v>
      </c>
      <c r="Y78">
        <v>0.91</v>
      </c>
      <c r="Z78">
        <v>1.38</v>
      </c>
      <c r="AA78">
        <v>0.09</v>
      </c>
    </row>
    <row r="79" spans="7:27">
      <c r="G79" t="s">
        <v>121</v>
      </c>
      <c r="H79" s="73">
        <v>6.74</v>
      </c>
      <c r="I79" s="46">
        <v>5.44</v>
      </c>
      <c r="J79" s="46">
        <v>0</v>
      </c>
      <c r="K79" s="46">
        <v>1.1399999999999999</v>
      </c>
      <c r="L79" s="46">
        <v>0.78</v>
      </c>
      <c r="M79" s="74">
        <v>0.12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14.22</v>
      </c>
      <c r="W79">
        <v>6.74</v>
      </c>
      <c r="X79">
        <v>5.44</v>
      </c>
      <c r="Y79">
        <v>0.78</v>
      </c>
      <c r="Z79">
        <v>1.1399999999999999</v>
      </c>
      <c r="AA79">
        <v>0.12</v>
      </c>
    </row>
    <row r="80" spans="7:27">
      <c r="G80" t="s">
        <v>122</v>
      </c>
      <c r="H80" s="73">
        <v>8.32</v>
      </c>
      <c r="I80" s="46">
        <v>5.54</v>
      </c>
      <c r="J80" s="46">
        <v>0</v>
      </c>
      <c r="K80" s="46">
        <v>1.01</v>
      </c>
      <c r="L80" s="46">
        <v>0.76</v>
      </c>
      <c r="M80" s="74">
        <v>0.03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15.66</v>
      </c>
      <c r="W80">
        <v>8.32</v>
      </c>
      <c r="X80">
        <v>5.54</v>
      </c>
      <c r="Y80">
        <v>0.76</v>
      </c>
      <c r="Z80">
        <v>1.01</v>
      </c>
      <c r="AA80">
        <v>0.03</v>
      </c>
    </row>
    <row r="81" spans="7:27">
      <c r="G81" t="s">
        <v>123</v>
      </c>
      <c r="H81" s="73">
        <v>9.35</v>
      </c>
      <c r="I81" s="46">
        <v>4.71</v>
      </c>
      <c r="J81" s="46">
        <v>0</v>
      </c>
      <c r="K81" s="46">
        <v>0.81</v>
      </c>
      <c r="L81" s="46">
        <v>0.67</v>
      </c>
      <c r="M81" s="74">
        <v>0.11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15.65</v>
      </c>
      <c r="W81">
        <v>9.35</v>
      </c>
      <c r="X81">
        <v>4.71</v>
      </c>
      <c r="Y81">
        <v>0.67</v>
      </c>
      <c r="Z81">
        <v>0.81</v>
      </c>
      <c r="AA81">
        <v>0.11</v>
      </c>
    </row>
    <row r="82" spans="7:27">
      <c r="G82" t="s">
        <v>124</v>
      </c>
      <c r="H82" s="73">
        <v>9.8699999999999992</v>
      </c>
      <c r="I82" s="46">
        <v>4.4400000000000004</v>
      </c>
      <c r="J82" s="46">
        <v>0</v>
      </c>
      <c r="K82" s="46">
        <v>0.9</v>
      </c>
      <c r="L82" s="46">
        <v>0.74</v>
      </c>
      <c r="M82" s="74">
        <v>0.12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16.07</v>
      </c>
      <c r="W82">
        <v>9.8699999999999992</v>
      </c>
      <c r="X82">
        <v>4.4400000000000004</v>
      </c>
      <c r="Y82">
        <v>0.74</v>
      </c>
      <c r="Z82">
        <v>0.9</v>
      </c>
      <c r="AA82">
        <v>0.12</v>
      </c>
    </row>
    <row r="83" spans="7:27">
      <c r="G83" t="s">
        <v>125</v>
      </c>
      <c r="H83" s="73">
        <v>12.76</v>
      </c>
      <c r="I83" s="46">
        <v>0</v>
      </c>
      <c r="J83" s="46">
        <v>0</v>
      </c>
      <c r="K83" s="46">
        <v>1.1399999999999999</v>
      </c>
      <c r="L83" s="46">
        <v>1.04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14.94</v>
      </c>
      <c r="W83">
        <v>12.76</v>
      </c>
      <c r="X83">
        <v>0</v>
      </c>
      <c r="Y83">
        <v>1.04</v>
      </c>
      <c r="Z83">
        <v>1.1399999999999999</v>
      </c>
      <c r="AA83">
        <v>0</v>
      </c>
    </row>
    <row r="84" spans="7:27">
      <c r="G84" t="s">
        <v>126</v>
      </c>
      <c r="H84" s="73">
        <v>10.88</v>
      </c>
      <c r="I84" s="46">
        <v>0</v>
      </c>
      <c r="J84" s="46">
        <v>0</v>
      </c>
      <c r="K84" s="46">
        <v>1.1200000000000001</v>
      </c>
      <c r="L84" s="46">
        <v>1.1200000000000001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13.12</v>
      </c>
      <c r="W84">
        <v>10.88</v>
      </c>
      <c r="X84">
        <v>0</v>
      </c>
      <c r="Y84">
        <v>1.1200000000000001</v>
      </c>
      <c r="Z84">
        <v>1.1200000000000001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1.83</v>
      </c>
      <c r="L85" s="46">
        <v>1.97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3.8</v>
      </c>
      <c r="W85">
        <v>0</v>
      </c>
      <c r="X85">
        <v>0</v>
      </c>
      <c r="Y85">
        <v>1.97</v>
      </c>
      <c r="Z85">
        <v>1.83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3.98</v>
      </c>
      <c r="L86" s="46">
        <v>4.45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8.43</v>
      </c>
      <c r="W86">
        <v>0</v>
      </c>
      <c r="X86">
        <v>0</v>
      </c>
      <c r="Y86">
        <v>4.45</v>
      </c>
      <c r="Z86">
        <v>3.98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21.15</v>
      </c>
      <c r="L87" s="46">
        <v>26.91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48.06</v>
      </c>
      <c r="W87">
        <v>0</v>
      </c>
      <c r="X87">
        <v>0</v>
      </c>
      <c r="Y87">
        <v>26.91</v>
      </c>
      <c r="Z87">
        <v>21.15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20.190000000000001</v>
      </c>
      <c r="L88" s="46">
        <v>25.95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46.14</v>
      </c>
      <c r="W88">
        <v>0</v>
      </c>
      <c r="X88">
        <v>0</v>
      </c>
      <c r="Y88">
        <v>25.95</v>
      </c>
      <c r="Z88">
        <v>20.190000000000001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16.34</v>
      </c>
      <c r="L89" s="46">
        <v>24.99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41.33</v>
      </c>
      <c r="W89">
        <v>0</v>
      </c>
      <c r="X89">
        <v>0</v>
      </c>
      <c r="Y89">
        <v>24.99</v>
      </c>
      <c r="Z89">
        <v>16.34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13.46</v>
      </c>
      <c r="L90" s="46">
        <v>23.07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36.53</v>
      </c>
      <c r="W90">
        <v>0</v>
      </c>
      <c r="X90">
        <v>0</v>
      </c>
      <c r="Y90">
        <v>23.07</v>
      </c>
      <c r="Z90">
        <v>13.46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11.53</v>
      </c>
      <c r="L91" s="46">
        <v>0</v>
      </c>
      <c r="M91" s="74">
        <v>3.08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14.61</v>
      </c>
      <c r="W91">
        <v>0</v>
      </c>
      <c r="X91">
        <v>0</v>
      </c>
      <c r="Y91">
        <v>0</v>
      </c>
      <c r="Z91">
        <v>11.53</v>
      </c>
      <c r="AA91">
        <v>3.08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9.61</v>
      </c>
      <c r="L92" s="46">
        <v>0</v>
      </c>
      <c r="M92" s="74">
        <v>4.71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14.32</v>
      </c>
      <c r="W92">
        <v>0</v>
      </c>
      <c r="X92">
        <v>0</v>
      </c>
      <c r="Y92">
        <v>0</v>
      </c>
      <c r="Z92">
        <v>9.61</v>
      </c>
      <c r="AA92">
        <v>4.71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3.17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3.17</v>
      </c>
      <c r="W93">
        <v>0</v>
      </c>
      <c r="X93">
        <v>0</v>
      </c>
      <c r="Y93">
        <v>0</v>
      </c>
      <c r="Z93">
        <v>0</v>
      </c>
      <c r="AA93">
        <v>3.17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0.77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0.77</v>
      </c>
      <c r="W94">
        <v>0</v>
      </c>
      <c r="X94">
        <v>0</v>
      </c>
      <c r="Y94">
        <v>0</v>
      </c>
      <c r="Z94">
        <v>0</v>
      </c>
      <c r="AA94">
        <v>0.77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  <c r="Y95">
        <v>0</v>
      </c>
      <c r="Z95">
        <v>0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  <c r="Y96">
        <v>0</v>
      </c>
      <c r="Z96">
        <v>0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0.67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0.67</v>
      </c>
      <c r="W97">
        <v>0</v>
      </c>
      <c r="X97">
        <v>0</v>
      </c>
      <c r="Y97">
        <v>0</v>
      </c>
      <c r="Z97">
        <v>0</v>
      </c>
      <c r="AA97">
        <v>0.67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0.27220499999999992</v>
      </c>
      <c r="I99" s="69">
        <f t="shared" ref="I99:BQ99" si="1">SUM(I3:I98)/4000</f>
        <v>0.16229000000000005</v>
      </c>
      <c r="J99" s="69">
        <f t="shared" si="1"/>
        <v>0</v>
      </c>
      <c r="K99" s="69">
        <f t="shared" si="1"/>
        <v>0.34964999999999985</v>
      </c>
      <c r="L99" s="69">
        <f t="shared" si="1"/>
        <v>8.9262500000000022E-2</v>
      </c>
      <c r="M99" s="69">
        <f t="shared" si="1"/>
        <v>1.1005000000000003E-2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0.88441250000000049</v>
      </c>
      <c r="W99">
        <f t="shared" si="1"/>
        <v>0.27220499999999992</v>
      </c>
      <c r="X99">
        <f t="shared" si="1"/>
        <v>0.16229000000000005</v>
      </c>
      <c r="Y99">
        <f t="shared" si="1"/>
        <v>8.9262500000000022E-2</v>
      </c>
      <c r="Z99">
        <f t="shared" si="1"/>
        <v>0.34964999999999985</v>
      </c>
      <c r="AA99">
        <f t="shared" si="1"/>
        <v>1.1005000000000003E-2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45316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7.5096000000000007</v>
      </c>
      <c r="E3">
        <f>GT_NG!P3</f>
        <v>0</v>
      </c>
      <c r="F3">
        <f>GT_Spot!P3</f>
        <v>0</v>
      </c>
      <c r="G3">
        <f>PPCL_NG!P3</f>
        <v>155</v>
      </c>
      <c r="H3">
        <f>PPCL_Spot!P3</f>
        <v>0</v>
      </c>
      <c r="I3">
        <f>Bawana_NG!P3</f>
        <v>83.756125630232674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816.39581522242304</v>
      </c>
      <c r="P3" s="36">
        <v>117.49</v>
      </c>
      <c r="Q3" s="36">
        <v>38.090000000000003</v>
      </c>
      <c r="R3" s="38">
        <v>0</v>
      </c>
      <c r="S3" s="38">
        <v>0</v>
      </c>
      <c r="T3" s="37">
        <f>SUMPRODUCT(LTA!J3:AN3,LTA!J$101:AN$101,LTA!J$103:AN$103)</f>
        <v>19.329999999999998</v>
      </c>
      <c r="U3" s="37">
        <f>SUMPRODUCT(LTA!J3:AN3,LTA!J$102:AN$102,LTA!J$103:AN$103)</f>
        <v>52.09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192.62</v>
      </c>
      <c r="AB3" s="75">
        <f>-STOA!N3</f>
        <v>-218.02999999999997</v>
      </c>
      <c r="AC3">
        <f>SUMIF(B3:AB3,"&gt;0")*$AC$2-SUMIF(B3:AB3,"&lt;0")*($AC$2/(1-$AC$2))+SUMIF(AI3:AR3,"&gt;0")*$AC$2-SUMIF(AI3:AR3,"&lt;0")*($AC$2/(1-$AC$2))</f>
        <v>14.298131461919867</v>
      </c>
      <c r="AD3">
        <f>SUM(B3:AB3,AI3:AT3)-AC3</f>
        <v>1249.9534093907355</v>
      </c>
      <c r="AE3">
        <f>'IDT-1'!B3</f>
        <v>0</v>
      </c>
      <c r="AF3" s="24"/>
      <c r="AG3">
        <f>SUM(AD3:AF3)</f>
        <v>1249.9534093907355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7.5096000000000007</v>
      </c>
      <c r="E4">
        <f>GT_NG!P4</f>
        <v>0</v>
      </c>
      <c r="F4">
        <f>GT_Spot!P4</f>
        <v>0</v>
      </c>
      <c r="G4">
        <f>PPCL_NG!P4</f>
        <v>155</v>
      </c>
      <c r="H4">
        <f>PPCL_Spot!P4</f>
        <v>0</v>
      </c>
      <c r="I4">
        <f>Bawana_NG!P4</f>
        <v>83.756125630232674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756.57918305128362</v>
      </c>
      <c r="P4" s="36">
        <v>117.49</v>
      </c>
      <c r="Q4" s="36">
        <v>38.090000000000003</v>
      </c>
      <c r="R4" s="38">
        <v>0</v>
      </c>
      <c r="S4" s="38">
        <v>0</v>
      </c>
      <c r="T4" s="37">
        <f>SUMPRODUCT(LTA!J4:AN4,LTA!J$101:AN$101,LTA!J$103:AN$103)</f>
        <v>19.329999999999998</v>
      </c>
      <c r="U4" s="37">
        <f>SUMPRODUCT(LTA!J4:AN4,LTA!J$102:AN$102,LTA!J$103:AN$103)</f>
        <v>51.89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192.62</v>
      </c>
      <c r="AB4" s="75">
        <f>-STOA!N4</f>
        <v>-218.02999999999997</v>
      </c>
      <c r="AC4">
        <f t="shared" ref="AC4:AC67" si="0">SUMIF(B4:AB4,"&gt;0")*$AC$2-SUMIF(B4:AB4,"&lt;0")*($AC$2/(1-$AC$2))+SUMIF(AI4:AR4,"&gt;0")*$AC$2-SUMIF(AI4:AR4,"&lt;0")*($AC$2/(1-$AC$2))</f>
        <v>13.793991751682299</v>
      </c>
      <c r="AD4">
        <f t="shared" ref="AD4:AD67" si="1">SUM(B4:AB4,AI4:AT4)-AC4</f>
        <v>1190.440916929834</v>
      </c>
      <c r="AE4">
        <f>'IDT-1'!B4</f>
        <v>0</v>
      </c>
      <c r="AF4" s="24"/>
      <c r="AG4">
        <f t="shared" ref="AG4:AG67" si="2">SUM(AD4:AF4)</f>
        <v>1190.440916929834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7.5096000000000007</v>
      </c>
      <c r="E5">
        <f>GT_NG!P5</f>
        <v>0</v>
      </c>
      <c r="F5">
        <f>GT_Spot!P5</f>
        <v>0</v>
      </c>
      <c r="G5">
        <f>PPCL_NG!P5</f>
        <v>155</v>
      </c>
      <c r="H5">
        <f>PPCL_Spot!P5</f>
        <v>0</v>
      </c>
      <c r="I5">
        <f>Bawana_NG!P5</f>
        <v>83.756125630232674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708.91736692005031</v>
      </c>
      <c r="P5" s="36">
        <v>117.49</v>
      </c>
      <c r="Q5" s="36">
        <v>38.090000000000003</v>
      </c>
      <c r="R5" s="38">
        <v>0</v>
      </c>
      <c r="S5" s="38">
        <v>0</v>
      </c>
      <c r="T5" s="37">
        <f>SUMPRODUCT(LTA!J5:AN5,LTA!J$101:AN$101,LTA!J$103:AN$103)</f>
        <v>19.329999999999998</v>
      </c>
      <c r="U5" s="37">
        <f>SUMPRODUCT(LTA!J5:AN5,LTA!J$102:AN$102,LTA!J$103:AN$103)</f>
        <v>51.64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192.62</v>
      </c>
      <c r="AB5" s="75">
        <f>-STOA!N5</f>
        <v>-218.02999999999997</v>
      </c>
      <c r="AC5">
        <f t="shared" si="0"/>
        <v>14.382657949991959</v>
      </c>
      <c r="AD5">
        <f t="shared" si="1"/>
        <v>1024.9404346002909</v>
      </c>
      <c r="AE5">
        <f>'IDT-1'!B5</f>
        <v>0</v>
      </c>
      <c r="AF5" s="24"/>
      <c r="AG5">
        <f t="shared" si="2"/>
        <v>1024.9404346002909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-117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7.5096000000000007</v>
      </c>
      <c r="E6">
        <f>GT_NG!P6</f>
        <v>0</v>
      </c>
      <c r="F6">
        <f>GT_Spot!P6</f>
        <v>0</v>
      </c>
      <c r="G6">
        <f>PPCL_NG!P6</f>
        <v>155</v>
      </c>
      <c r="H6">
        <f>PPCL_Spot!P6</f>
        <v>0</v>
      </c>
      <c r="I6">
        <f>Bawana_NG!P6</f>
        <v>83.756125630232674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570.01543773750893</v>
      </c>
      <c r="P6" s="36">
        <v>60</v>
      </c>
      <c r="Q6" s="36">
        <v>14.42</v>
      </c>
      <c r="R6" s="38">
        <v>0</v>
      </c>
      <c r="S6" s="38">
        <v>0</v>
      </c>
      <c r="T6" s="37">
        <f>SUMPRODUCT(LTA!J6:AN6,LTA!J$101:AN$101,LTA!J$103:AN$103)</f>
        <v>19.329999999999998</v>
      </c>
      <c r="U6" s="37">
        <f>SUMPRODUCT(LTA!J6:AN6,LTA!J$102:AN$102,LTA!J$103:AN$103)</f>
        <v>51.64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192.62</v>
      </c>
      <c r="AB6" s="75">
        <f>-STOA!N6</f>
        <v>-218.02999999999997</v>
      </c>
      <c r="AC6">
        <f t="shared" si="0"/>
        <v>12.277760291046592</v>
      </c>
      <c r="AD6">
        <f t="shared" si="1"/>
        <v>1011.4534030766951</v>
      </c>
      <c r="AE6">
        <f>'IDT-1'!B6</f>
        <v>0</v>
      </c>
      <c r="AF6" s="24"/>
      <c r="AG6">
        <f t="shared" si="2"/>
        <v>1011.4534030766951</v>
      </c>
      <c r="AI6" s="34">
        <f>PXIL!H6</f>
        <v>0</v>
      </c>
      <c r="AJ6" s="34">
        <f>PXIL!N6</f>
        <v>0</v>
      </c>
      <c r="AK6" s="34">
        <f>RTM_IEX!H6</f>
        <v>87.47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7.5096000000000007</v>
      </c>
      <c r="E7">
        <f>GT_NG!P7</f>
        <v>0</v>
      </c>
      <c r="F7">
        <f>GT_Spot!P7</f>
        <v>0</v>
      </c>
      <c r="G7">
        <f>PPCL_NG!P7</f>
        <v>155</v>
      </c>
      <c r="H7">
        <f>PPCL_Spot!P7</f>
        <v>0</v>
      </c>
      <c r="I7">
        <f>Bawana_NG!P7</f>
        <v>83.756125630232674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566.2922449439908</v>
      </c>
      <c r="P7" s="36">
        <v>57.675263301998726</v>
      </c>
      <c r="Q7" s="36">
        <v>14.42</v>
      </c>
      <c r="R7" s="38">
        <v>0</v>
      </c>
      <c r="S7" s="38">
        <v>0</v>
      </c>
      <c r="T7" s="37">
        <f>SUMPRODUCT(LTA!J7:AN7,LTA!J$101:AN$101,LTA!J$103:AN$103)</f>
        <v>19.329999999999998</v>
      </c>
      <c r="U7" s="37">
        <f>SUMPRODUCT(LTA!J7:AN7,LTA!J$102:AN$102,LTA!J$103:AN$103)</f>
        <v>51.64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192.62</v>
      </c>
      <c r="AB7" s="75">
        <f>-STOA!N7</f>
        <v>-218.02999999999997</v>
      </c>
      <c r="AC7">
        <f t="shared" si="0"/>
        <v>12.122041683317828</v>
      </c>
      <c r="AD7">
        <f t="shared" si="1"/>
        <v>993.07119219290439</v>
      </c>
      <c r="AE7">
        <f>'IDT-1'!B7</f>
        <v>0</v>
      </c>
      <c r="AF7" s="24"/>
      <c r="AG7">
        <f t="shared" si="2"/>
        <v>993.07119219290439</v>
      </c>
      <c r="AI7" s="34">
        <f>PXIL!H7</f>
        <v>0</v>
      </c>
      <c r="AJ7" s="34">
        <f>PXIL!N7</f>
        <v>0</v>
      </c>
      <c r="AK7" s="34">
        <f>RTM_IEX!H7</f>
        <v>74.98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7.5096000000000007</v>
      </c>
      <c r="E8">
        <f>GT_NG!P8</f>
        <v>0</v>
      </c>
      <c r="F8">
        <f>GT_Spot!P8</f>
        <v>0</v>
      </c>
      <c r="G8">
        <f>PPCL_NG!P8</f>
        <v>155</v>
      </c>
      <c r="H8">
        <f>PPCL_Spot!P8</f>
        <v>0</v>
      </c>
      <c r="I8">
        <f>Bawana_NG!P8</f>
        <v>83.756125630232674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567.04119683982879</v>
      </c>
      <c r="P8" s="36">
        <v>57.675263301998726</v>
      </c>
      <c r="Q8" s="36">
        <v>14.42</v>
      </c>
      <c r="R8" s="38">
        <v>0</v>
      </c>
      <c r="S8" s="38">
        <v>0</v>
      </c>
      <c r="T8" s="37">
        <f>SUMPRODUCT(LTA!J8:AN8,LTA!J$101:AN$101,LTA!J$103:AN$103)</f>
        <v>19.329999999999998</v>
      </c>
      <c r="U8" s="37">
        <f>SUMPRODUCT(LTA!J8:AN8,LTA!J$102:AN$102,LTA!J$103:AN$103)</f>
        <v>51.64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192.62</v>
      </c>
      <c r="AB8" s="75">
        <f>-STOA!N8</f>
        <v>-218.02999999999997</v>
      </c>
      <c r="AC8">
        <f t="shared" si="0"/>
        <v>11.869864879242867</v>
      </c>
      <c r="AD8">
        <f t="shared" si="1"/>
        <v>963.30232089281731</v>
      </c>
      <c r="AE8">
        <f>'IDT-1'!B8</f>
        <v>0</v>
      </c>
      <c r="AF8" s="24"/>
      <c r="AG8">
        <f t="shared" si="2"/>
        <v>963.30232089281731</v>
      </c>
      <c r="AI8" s="34">
        <f>PXIL!H8</f>
        <v>0</v>
      </c>
      <c r="AJ8" s="34">
        <f>PXIL!N8</f>
        <v>0</v>
      </c>
      <c r="AK8" s="34">
        <f>RTM_IEX!H8</f>
        <v>44.21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7.5096000000000007</v>
      </c>
      <c r="E9">
        <f>GT_NG!P9</f>
        <v>0</v>
      </c>
      <c r="F9">
        <f>GT_Spot!P9</f>
        <v>0</v>
      </c>
      <c r="G9">
        <f>PPCL_NG!P9</f>
        <v>155</v>
      </c>
      <c r="H9">
        <f>PPCL_Spot!P9</f>
        <v>0</v>
      </c>
      <c r="I9">
        <f>Bawana_NG!P9</f>
        <v>83.756125630232674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581.48188461203938</v>
      </c>
      <c r="P9" s="36">
        <v>57.675263301998726</v>
      </c>
      <c r="Q9" s="36">
        <v>14.42</v>
      </c>
      <c r="R9" s="38">
        <v>0</v>
      </c>
      <c r="S9" s="38">
        <v>0</v>
      </c>
      <c r="T9" s="37">
        <f>SUMPRODUCT(LTA!J9:AN9,LTA!J$101:AN$101,LTA!J$103:AN$103)</f>
        <v>19.329999999999998</v>
      </c>
      <c r="U9" s="37">
        <f>SUMPRODUCT(LTA!J9:AN9,LTA!J$102:AN$102,LTA!J$103:AN$103)</f>
        <v>51.44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192.62</v>
      </c>
      <c r="AB9" s="75">
        <f>-STOA!N9</f>
        <v>-218.02999999999997</v>
      </c>
      <c r="AC9">
        <f t="shared" si="0"/>
        <v>12.236517170446339</v>
      </c>
      <c r="AD9">
        <f t="shared" si="1"/>
        <v>859.9663563738244</v>
      </c>
      <c r="AE9">
        <f>'IDT-1'!B9</f>
        <v>0</v>
      </c>
      <c r="AF9" s="24"/>
      <c r="AG9">
        <f t="shared" si="2"/>
        <v>859.9663563738244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-73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7.5096000000000007</v>
      </c>
      <c r="E10">
        <f>GT_NG!P10</f>
        <v>0</v>
      </c>
      <c r="F10">
        <f>GT_Spot!P10</f>
        <v>0</v>
      </c>
      <c r="G10">
        <f>PPCL_NG!P10</f>
        <v>155</v>
      </c>
      <c r="H10">
        <f>PPCL_Spot!P10</f>
        <v>0</v>
      </c>
      <c r="I10">
        <f>Bawana_NG!P10</f>
        <v>83.756125630232674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581.48188461203938</v>
      </c>
      <c r="P10" s="36">
        <v>57.675263301998726</v>
      </c>
      <c r="Q10" s="36">
        <v>14.42</v>
      </c>
      <c r="R10" s="38">
        <v>0</v>
      </c>
      <c r="S10" s="38">
        <v>0</v>
      </c>
      <c r="T10" s="37">
        <f>SUMPRODUCT(LTA!J10:AN10,LTA!J$101:AN$101,LTA!J$103:AN$103)</f>
        <v>19.329999999999998</v>
      </c>
      <c r="U10" s="37">
        <f>SUMPRODUCT(LTA!J10:AN10,LTA!J$102:AN$102,LTA!J$103:AN$103)</f>
        <v>51.44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192.62</v>
      </c>
      <c r="AB10" s="75">
        <f>-STOA!N10</f>
        <v>-218.02999999999997</v>
      </c>
      <c r="AC10">
        <f t="shared" si="0"/>
        <v>12.414411482669008</v>
      </c>
      <c r="AD10">
        <f t="shared" si="1"/>
        <v>838.78846206160165</v>
      </c>
      <c r="AE10">
        <f>'IDT-1'!B10</f>
        <v>0</v>
      </c>
      <c r="AF10" s="24"/>
      <c r="AG10">
        <f t="shared" si="2"/>
        <v>838.78846206160165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-94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7.5096000000000007</v>
      </c>
      <c r="E11">
        <f>GT_NG!P11</f>
        <v>0</v>
      </c>
      <c r="F11">
        <f>GT_Spot!P11</f>
        <v>0</v>
      </c>
      <c r="G11">
        <f>PPCL_NG!P11</f>
        <v>155</v>
      </c>
      <c r="H11">
        <f>PPCL_Spot!P11</f>
        <v>0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579.55110304290463</v>
      </c>
      <c r="P11" s="36">
        <v>57.675263301998726</v>
      </c>
      <c r="Q11" s="36">
        <v>14.42</v>
      </c>
      <c r="R11" s="38">
        <v>0</v>
      </c>
      <c r="S11" s="38">
        <v>0</v>
      </c>
      <c r="T11" s="37">
        <f>SUMPRODUCT(LTA!J11:AN11,LTA!J$101:AN$101,LTA!J$103:AN$103)</f>
        <v>19.329999999999998</v>
      </c>
      <c r="U11" s="37">
        <f>SUMPRODUCT(LTA!J11:AN11,LTA!J$102:AN$102,LTA!J$103:AN$103)</f>
        <v>51.44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192.62</v>
      </c>
      <c r="AB11" s="75">
        <f>-STOA!N11</f>
        <v>-218.02999999999997</v>
      </c>
      <c r="AC11">
        <f t="shared" si="0"/>
        <v>12.330423655689165</v>
      </c>
      <c r="AD11">
        <f t="shared" si="1"/>
        <v>844.94166831944699</v>
      </c>
      <c r="AE11">
        <f>'IDT-1'!B11</f>
        <v>0</v>
      </c>
      <c r="AF11" s="24"/>
      <c r="AG11">
        <f t="shared" si="2"/>
        <v>844.94166831944699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-86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7.5096000000000007</v>
      </c>
      <c r="E12">
        <f>GT_NG!P12</f>
        <v>0</v>
      </c>
      <c r="F12">
        <f>GT_Spot!P12</f>
        <v>0</v>
      </c>
      <c r="G12">
        <f>PPCL_NG!P12</f>
        <v>155</v>
      </c>
      <c r="H12">
        <f>PPCL_Spot!P12</f>
        <v>0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579.55110304290463</v>
      </c>
      <c r="P12" s="36">
        <v>57.675263301998726</v>
      </c>
      <c r="Q12" s="36">
        <v>14.42</v>
      </c>
      <c r="R12" s="38">
        <v>0</v>
      </c>
      <c r="S12" s="38">
        <v>0</v>
      </c>
      <c r="T12" s="37">
        <f>SUMPRODUCT(LTA!J12:AN12,LTA!J$101:AN$101,LTA!J$103:AN$103)</f>
        <v>19.329999999999998</v>
      </c>
      <c r="U12" s="37">
        <f>SUMPRODUCT(LTA!J12:AN12,LTA!J$102:AN$102,LTA!J$103:AN$103)</f>
        <v>51.44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192.62</v>
      </c>
      <c r="AB12" s="75">
        <f>-STOA!N12</f>
        <v>-218.02999999999997</v>
      </c>
      <c r="AC12">
        <f t="shared" si="0"/>
        <v>12.440548706112724</v>
      </c>
      <c r="AD12">
        <f t="shared" si="1"/>
        <v>831.83154326902343</v>
      </c>
      <c r="AE12">
        <f>'IDT-1'!B12</f>
        <v>0</v>
      </c>
      <c r="AF12" s="24"/>
      <c r="AG12">
        <f t="shared" si="2"/>
        <v>831.83154326902343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-99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7.5096000000000007</v>
      </c>
      <c r="E13">
        <f>GT_NG!P13</f>
        <v>0</v>
      </c>
      <c r="F13">
        <f>GT_Spot!P13</f>
        <v>0</v>
      </c>
      <c r="G13">
        <f>PPCL_NG!P13</f>
        <v>155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583.76850019260962</v>
      </c>
      <c r="P13" s="36">
        <v>57.675263301998726</v>
      </c>
      <c r="Q13" s="36">
        <v>14.42</v>
      </c>
      <c r="R13" s="38">
        <v>0</v>
      </c>
      <c r="S13" s="38">
        <v>0</v>
      </c>
      <c r="T13" s="37">
        <f>SUMPRODUCT(LTA!J13:AN13,LTA!J$101:AN$101,LTA!J$103:AN$103)</f>
        <v>19.329999999999998</v>
      </c>
      <c r="U13" s="37">
        <f>SUMPRODUCT(LTA!J13:AN13,LTA!J$102:AN$102,LTA!J$103:AN$103)</f>
        <v>51.44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192.62</v>
      </c>
      <c r="AB13" s="75">
        <f>-STOA!N13</f>
        <v>-218.02999999999997</v>
      </c>
      <c r="AC13">
        <f t="shared" si="0"/>
        <v>12.831763466615586</v>
      </c>
      <c r="AD13">
        <f t="shared" si="1"/>
        <v>793.65772565822556</v>
      </c>
      <c r="AE13">
        <f>'IDT-1'!B13</f>
        <v>0</v>
      </c>
      <c r="AF13" s="24"/>
      <c r="AG13">
        <f t="shared" si="2"/>
        <v>793.65772565822556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-141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7.5096000000000007</v>
      </c>
      <c r="E14">
        <f>GT_NG!P14</f>
        <v>0</v>
      </c>
      <c r="F14">
        <f>GT_Spot!P14</f>
        <v>0</v>
      </c>
      <c r="G14">
        <f>PPCL_NG!P14</f>
        <v>155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584.36029650437001</v>
      </c>
      <c r="P14" s="36">
        <v>57.675263301998726</v>
      </c>
      <c r="Q14" s="36">
        <v>14.42</v>
      </c>
      <c r="R14" s="38">
        <v>0</v>
      </c>
      <c r="S14" s="38">
        <v>0</v>
      </c>
      <c r="T14" s="37">
        <f>SUMPRODUCT(LTA!J14:AN14,LTA!J$101:AN$101,LTA!J$103:AN$103)</f>
        <v>19.329999999999998</v>
      </c>
      <c r="U14" s="37">
        <f>SUMPRODUCT(LTA!J14:AN14,LTA!J$102:AN$102,LTA!J$103:AN$103)</f>
        <v>51.44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192.62</v>
      </c>
      <c r="AB14" s="75">
        <f>-STOA!N14</f>
        <v>-218.02999999999997</v>
      </c>
      <c r="AC14">
        <f t="shared" si="0"/>
        <v>12.904503817433486</v>
      </c>
      <c r="AD14">
        <f t="shared" si="1"/>
        <v>786.17678161916808</v>
      </c>
      <c r="AE14">
        <f>'IDT-1'!B14</f>
        <v>0</v>
      </c>
      <c r="AF14" s="24"/>
      <c r="AG14">
        <f t="shared" si="2"/>
        <v>786.17678161916808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-149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7.5096000000000007</v>
      </c>
      <c r="E15">
        <f>GT_NG!P15</f>
        <v>0</v>
      </c>
      <c r="F15">
        <f>GT_Spot!P15</f>
        <v>0</v>
      </c>
      <c r="G15">
        <f>PPCL_NG!P15</f>
        <v>155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573.9916854801736</v>
      </c>
      <c r="P15" s="36">
        <v>57.675263301998726</v>
      </c>
      <c r="Q15" s="36">
        <v>14.42</v>
      </c>
      <c r="R15" s="38">
        <v>0</v>
      </c>
      <c r="S15" s="38">
        <v>0</v>
      </c>
      <c r="T15" s="37">
        <f>SUMPRODUCT(LTA!J15:AN15,LTA!J$101:AN$101,LTA!J$103:AN$103)</f>
        <v>19.329999999999998</v>
      </c>
      <c r="U15" s="37">
        <f>SUMPRODUCT(LTA!J15:AN15,LTA!J$102:AN$102,LTA!J$103:AN$103)</f>
        <v>51.44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192.62</v>
      </c>
      <c r="AB15" s="75">
        <f>-STOA!N15</f>
        <v>-218.02999999999997</v>
      </c>
      <c r="AC15">
        <f t="shared" si="0"/>
        <v>12.707282434406679</v>
      </c>
      <c r="AD15">
        <f t="shared" si="1"/>
        <v>789.00539197799833</v>
      </c>
      <c r="AE15">
        <f>'IDT-1'!B15</f>
        <v>0</v>
      </c>
      <c r="AF15" s="24"/>
      <c r="AG15">
        <f t="shared" si="2"/>
        <v>789.00539197799833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-136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5.0064000000000002</v>
      </c>
      <c r="E16">
        <f>GT_NG!P16</f>
        <v>0</v>
      </c>
      <c r="F16">
        <f>GT_Spot!P16</f>
        <v>0</v>
      </c>
      <c r="G16">
        <f>PPCL_NG!P16</f>
        <v>155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583.1278681662983</v>
      </c>
      <c r="P16" s="36">
        <v>57.675263301998726</v>
      </c>
      <c r="Q16" s="36">
        <v>14.42</v>
      </c>
      <c r="R16" s="38">
        <v>0</v>
      </c>
      <c r="S16" s="38">
        <v>0</v>
      </c>
      <c r="T16" s="37">
        <f>SUMPRODUCT(LTA!J16:AN16,LTA!J$101:AN$101,LTA!J$103:AN$103)</f>
        <v>19.329999999999998</v>
      </c>
      <c r="U16" s="37">
        <f>SUMPRODUCT(LTA!J16:AN16,LTA!J$102:AN$102,LTA!J$103:AN$103)</f>
        <v>51.44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192.62</v>
      </c>
      <c r="AB16" s="75">
        <f>-STOA!N16</f>
        <v>-218.02999999999997</v>
      </c>
      <c r="AC16">
        <f t="shared" si="0"/>
        <v>12.890066854843461</v>
      </c>
      <c r="AD16">
        <f t="shared" si="1"/>
        <v>780.45559024368629</v>
      </c>
      <c r="AE16">
        <f>'IDT-1'!B16</f>
        <v>0</v>
      </c>
      <c r="AF16" s="24"/>
      <c r="AG16">
        <f t="shared" si="2"/>
        <v>780.45559024368629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-151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5.0064000000000002</v>
      </c>
      <c r="E17">
        <f>GT_NG!P17</f>
        <v>0</v>
      </c>
      <c r="F17">
        <f>GT_Spot!P17</f>
        <v>0</v>
      </c>
      <c r="G17">
        <f>PPCL_NG!P17</f>
        <v>155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583.27791975000878</v>
      </c>
      <c r="P17" s="36">
        <v>57.675263301998726</v>
      </c>
      <c r="Q17" s="36">
        <v>14.42</v>
      </c>
      <c r="R17" s="38">
        <v>0</v>
      </c>
      <c r="S17" s="38">
        <v>0</v>
      </c>
      <c r="T17" s="37">
        <f>SUMPRODUCT(LTA!J17:AN17,LTA!J$101:AN$101,LTA!J$103:AN$103)</f>
        <v>17.670000000000002</v>
      </c>
      <c r="U17" s="37">
        <f>SUMPRODUCT(LTA!J17:AN17,LTA!J$102:AN$102,LTA!J$103:AN$103)</f>
        <v>51.44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192.62</v>
      </c>
      <c r="AB17" s="75">
        <f>-STOA!N17</f>
        <v>-218.02999999999997</v>
      </c>
      <c r="AC17">
        <f t="shared" si="0"/>
        <v>12.877383288146628</v>
      </c>
      <c r="AD17">
        <f t="shared" si="1"/>
        <v>778.95832539409344</v>
      </c>
      <c r="AE17">
        <f>'IDT-1'!B17</f>
        <v>0</v>
      </c>
      <c r="AF17" s="24"/>
      <c r="AG17">
        <f t="shared" si="2"/>
        <v>778.95832539409344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-151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5.0064000000000002</v>
      </c>
      <c r="E18">
        <f>GT_NG!P18</f>
        <v>0</v>
      </c>
      <c r="F18">
        <f>GT_Spot!P18</f>
        <v>0</v>
      </c>
      <c r="G18">
        <f>PPCL_NG!P18</f>
        <v>155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573.95620215000883</v>
      </c>
      <c r="P18" s="36">
        <v>57.675263301998726</v>
      </c>
      <c r="Q18" s="36">
        <v>14.42</v>
      </c>
      <c r="R18" s="38">
        <v>0</v>
      </c>
      <c r="S18" s="38">
        <v>0</v>
      </c>
      <c r="T18" s="37">
        <f>SUMPRODUCT(LTA!J18:AN18,LTA!J$101:AN$101,LTA!J$103:AN$103)</f>
        <v>17.670000000000002</v>
      </c>
      <c r="U18" s="37">
        <f>SUMPRODUCT(LTA!J18:AN18,LTA!J$102:AN$102,LTA!J$103:AN$103)</f>
        <v>51.44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192.62</v>
      </c>
      <c r="AB18" s="75">
        <f>-STOA!N18</f>
        <v>-218.02999999999997</v>
      </c>
      <c r="AC18">
        <f t="shared" si="0"/>
        <v>12.680484652158183</v>
      </c>
      <c r="AD18">
        <f t="shared" si="1"/>
        <v>783.83350643008202</v>
      </c>
      <c r="AE18">
        <f>'IDT-1'!B18</f>
        <v>0</v>
      </c>
      <c r="AF18" s="24"/>
      <c r="AG18">
        <f t="shared" si="2"/>
        <v>783.83350643008202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-137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5.0064000000000002</v>
      </c>
      <c r="E19">
        <f>GT_NG!P19</f>
        <v>0</v>
      </c>
      <c r="F19">
        <f>GT_Spot!P19</f>
        <v>0</v>
      </c>
      <c r="G19">
        <f>PPCL_NG!P19</f>
        <v>155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589.03149986283074</v>
      </c>
      <c r="P19" s="36">
        <v>58.35</v>
      </c>
      <c r="Q19" s="36">
        <v>14.42</v>
      </c>
      <c r="R19" s="38">
        <v>0</v>
      </c>
      <c r="S19" s="38">
        <v>0</v>
      </c>
      <c r="T19" s="37">
        <f>SUMPRODUCT(LTA!J19:AN19,LTA!J$101:AN$101,LTA!J$103:AN$103)</f>
        <v>17.670000000000002</v>
      </c>
      <c r="U19" s="37">
        <f>SUMPRODUCT(LTA!J19:AN19,LTA!J$102:AN$102,LTA!J$103:AN$103)</f>
        <v>51.44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192.62</v>
      </c>
      <c r="AB19" s="75">
        <f>-STOA!N19</f>
        <v>-218.02999999999997</v>
      </c>
      <c r="AC19">
        <f t="shared" si="0"/>
        <v>12.804313783484206</v>
      </c>
      <c r="AD19">
        <f t="shared" si="1"/>
        <v>800.45971170957898</v>
      </c>
      <c r="AE19">
        <f>'IDT-1'!B19</f>
        <v>0</v>
      </c>
      <c r="AF19" s="24"/>
      <c r="AG19">
        <f t="shared" si="2"/>
        <v>800.45971170957898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-136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5.0064000000000002</v>
      </c>
      <c r="E20">
        <f>GT_NG!P20</f>
        <v>0</v>
      </c>
      <c r="F20">
        <f>GT_Spot!P20</f>
        <v>0</v>
      </c>
      <c r="G20">
        <f>PPCL_NG!P20</f>
        <v>155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589.03149986283074</v>
      </c>
      <c r="P20" s="36">
        <v>58.35</v>
      </c>
      <c r="Q20" s="36">
        <v>14.42</v>
      </c>
      <c r="R20" s="38">
        <v>0</v>
      </c>
      <c r="S20" s="38">
        <v>0</v>
      </c>
      <c r="T20" s="37">
        <f>SUMPRODUCT(LTA!J20:AN20,LTA!J$101:AN$101,LTA!J$103:AN$103)</f>
        <v>17.670000000000002</v>
      </c>
      <c r="U20" s="37">
        <f>SUMPRODUCT(LTA!J20:AN20,LTA!J$102:AN$102,LTA!J$103:AN$103)</f>
        <v>50.480000000000004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192.62</v>
      </c>
      <c r="AB20" s="75">
        <f>-STOA!N20</f>
        <v>-218.02999999999997</v>
      </c>
      <c r="AC20">
        <f t="shared" si="0"/>
        <v>12.618355471261538</v>
      </c>
      <c r="AD20">
        <f t="shared" si="1"/>
        <v>820.6856700218018</v>
      </c>
      <c r="AE20">
        <f>'IDT-1'!B20</f>
        <v>0</v>
      </c>
      <c r="AF20" s="24"/>
      <c r="AG20">
        <f t="shared" si="2"/>
        <v>820.6856700218018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-115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5.0064000000000002</v>
      </c>
      <c r="E21">
        <f>GT_NG!P21</f>
        <v>0</v>
      </c>
      <c r="F21">
        <f>GT_Spot!P21</f>
        <v>0</v>
      </c>
      <c r="G21">
        <f>PPCL_NG!P21</f>
        <v>155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609.02293844589485</v>
      </c>
      <c r="P21" s="36">
        <v>58.35</v>
      </c>
      <c r="Q21" s="36">
        <v>14.42</v>
      </c>
      <c r="R21" s="38">
        <v>0</v>
      </c>
      <c r="S21" s="38">
        <v>0</v>
      </c>
      <c r="T21" s="37">
        <f>SUMPRODUCT(LTA!J21:AN21,LTA!J$101:AN$101,LTA!J$103:AN$103)</f>
        <v>17.670000000000002</v>
      </c>
      <c r="U21" s="37">
        <f>SUMPRODUCT(LTA!J21:AN21,LTA!J$102:AN$102,LTA!J$103:AN$103)</f>
        <v>50.480000000000004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192.62</v>
      </c>
      <c r="AB21" s="75">
        <f>-STOA!N21</f>
        <v>-218.02999999999997</v>
      </c>
      <c r="AC21">
        <f t="shared" si="0"/>
        <v>12.47285071953838</v>
      </c>
      <c r="AD21">
        <f t="shared" si="1"/>
        <v>877.82261335658904</v>
      </c>
      <c r="AE21">
        <f>'IDT-1'!B21</f>
        <v>0</v>
      </c>
      <c r="AF21" s="24"/>
      <c r="AG21">
        <f t="shared" si="2"/>
        <v>877.82261335658904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-78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3.3376000000000001</v>
      </c>
      <c r="E22">
        <f>GT_NG!P22</f>
        <v>0</v>
      </c>
      <c r="F22">
        <f>GT_Spot!P22</f>
        <v>0</v>
      </c>
      <c r="G22">
        <f>PPCL_NG!P22</f>
        <v>155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616.85183039449407</v>
      </c>
      <c r="P22" s="36">
        <v>58.35</v>
      </c>
      <c r="Q22" s="36">
        <v>14.42</v>
      </c>
      <c r="R22" s="38">
        <v>0</v>
      </c>
      <c r="S22" s="38">
        <v>0</v>
      </c>
      <c r="T22" s="37">
        <f>SUMPRODUCT(LTA!J22:AN22,LTA!J$101:AN$101,LTA!J$103:AN$103)</f>
        <v>17.670000000000002</v>
      </c>
      <c r="U22" s="37">
        <f>SUMPRODUCT(LTA!J22:AN22,LTA!J$102:AN$102,LTA!J$103:AN$103)</f>
        <v>50.28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192.62</v>
      </c>
      <c r="AB22" s="75">
        <f>-STOA!N22</f>
        <v>-218.02999999999997</v>
      </c>
      <c r="AC22">
        <f t="shared" si="0"/>
        <v>12.311136548784388</v>
      </c>
      <c r="AD22">
        <f t="shared" si="1"/>
        <v>908.94441947594237</v>
      </c>
      <c r="AE22">
        <f>'IDT-1'!B22</f>
        <v>0</v>
      </c>
      <c r="AF22" s="24"/>
      <c r="AG22">
        <f t="shared" si="2"/>
        <v>908.94441947594237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-53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3.3376000000000001</v>
      </c>
      <c r="E23">
        <f>GT_NG!P23</f>
        <v>0</v>
      </c>
      <c r="F23">
        <f>GT_Spot!P23</f>
        <v>0</v>
      </c>
      <c r="G23">
        <f>PPCL_NG!P23</f>
        <v>155</v>
      </c>
      <c r="H23">
        <f>PPCL_Spot!P23</f>
        <v>0</v>
      </c>
      <c r="I23">
        <f>Bawana_NG!P23</f>
        <v>81.96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633.74511783978335</v>
      </c>
      <c r="P23" s="36">
        <v>57.674615446178471</v>
      </c>
      <c r="Q23" s="36">
        <v>14.42</v>
      </c>
      <c r="R23" s="38">
        <v>0</v>
      </c>
      <c r="S23" s="38">
        <v>0</v>
      </c>
      <c r="T23" s="37">
        <f>SUMPRODUCT(LTA!J23:AN23,LTA!J$101:AN$101,LTA!J$103:AN$103)</f>
        <v>17.670000000000002</v>
      </c>
      <c r="U23" s="37">
        <f>SUMPRODUCT(LTA!J23:AN23,LTA!J$102:AN$102,LTA!J$103:AN$103)</f>
        <v>50.28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192.67000000000002</v>
      </c>
      <c r="AB23" s="75">
        <f>-STOA!N23</f>
        <v>-218.02999999999997</v>
      </c>
      <c r="AC23">
        <f t="shared" si="0"/>
        <v>11.983728118359641</v>
      </c>
      <c r="AD23">
        <f t="shared" si="1"/>
        <v>976.74360516760214</v>
      </c>
      <c r="AE23">
        <f>'IDT-1'!B23</f>
        <v>0</v>
      </c>
      <c r="AF23" s="24"/>
      <c r="AG23">
        <f t="shared" si="2"/>
        <v>976.74360516760214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3.3376000000000001</v>
      </c>
      <c r="E24">
        <f>GT_NG!P24</f>
        <v>0</v>
      </c>
      <c r="F24">
        <f>GT_Spot!P24</f>
        <v>0</v>
      </c>
      <c r="G24">
        <f>PPCL_NG!P24</f>
        <v>155</v>
      </c>
      <c r="H24">
        <f>PPCL_Spot!P24</f>
        <v>0</v>
      </c>
      <c r="I24">
        <f>Bawana_NG!P24</f>
        <v>81.96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643.41205216821777</v>
      </c>
      <c r="P24" s="36">
        <v>86.51</v>
      </c>
      <c r="Q24" s="36">
        <v>14.42</v>
      </c>
      <c r="R24" s="38">
        <v>0</v>
      </c>
      <c r="S24" s="38">
        <v>0</v>
      </c>
      <c r="T24" s="37">
        <f>SUMPRODUCT(LTA!J24:AN24,LTA!J$101:AN$101,LTA!J$103:AN$103)</f>
        <v>17.670000000000002</v>
      </c>
      <c r="U24" s="37">
        <f>SUMPRODUCT(LTA!J24:AN24,LTA!J$102:AN$102,LTA!J$103:AN$103)</f>
        <v>50.28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192.67000000000002</v>
      </c>
      <c r="AB24" s="75">
        <f>-STOA!N24</f>
        <v>-218.02999999999997</v>
      </c>
      <c r="AC24">
        <f t="shared" si="0"/>
        <v>12.371743596970592</v>
      </c>
      <c r="AD24">
        <f t="shared" si="1"/>
        <v>1022.5479085712473</v>
      </c>
      <c r="AE24">
        <f>'IDT-1'!B24</f>
        <v>0</v>
      </c>
      <c r="AF24" s="24"/>
      <c r="AG24">
        <f t="shared" si="2"/>
        <v>1022.5479085712473</v>
      </c>
      <c r="AI24" s="34">
        <f>PXIL!H24</f>
        <v>0</v>
      </c>
      <c r="AJ24" s="34">
        <f>PXIL!N24</f>
        <v>0</v>
      </c>
      <c r="AK24" s="34">
        <f>RTM_IEX!H24</f>
        <v>7.69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3.3376000000000001</v>
      </c>
      <c r="E25">
        <f>GT_NG!P25</f>
        <v>0</v>
      </c>
      <c r="F25">
        <f>GT_Spot!P25</f>
        <v>0</v>
      </c>
      <c r="G25">
        <f>PPCL_NG!P25</f>
        <v>155</v>
      </c>
      <c r="H25">
        <f>PPCL_Spot!P25</f>
        <v>0</v>
      </c>
      <c r="I25">
        <f>Bawana_NG!P25</f>
        <v>81.96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667.15751633930847</v>
      </c>
      <c r="P25" s="36">
        <v>103.99</v>
      </c>
      <c r="Q25" s="36">
        <v>38.090000000000003</v>
      </c>
      <c r="R25" s="38">
        <v>0</v>
      </c>
      <c r="S25" s="38">
        <v>0</v>
      </c>
      <c r="T25" s="37">
        <f>SUMPRODUCT(LTA!J25:AN25,LTA!J$101:AN$101,LTA!J$103:AN$103)</f>
        <v>17.670000000000002</v>
      </c>
      <c r="U25" s="37">
        <f>SUMPRODUCT(LTA!J25:AN25,LTA!J$102:AN$102,LTA!J$103:AN$103)</f>
        <v>50.28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192.67000000000002</v>
      </c>
      <c r="AB25" s="75">
        <f>-STOA!N25</f>
        <v>-218.02999999999997</v>
      </c>
      <c r="AC25">
        <f t="shared" si="0"/>
        <v>12.884525496007754</v>
      </c>
      <c r="AD25">
        <f t="shared" si="1"/>
        <v>1083.0805908433008</v>
      </c>
      <c r="AE25">
        <f>'IDT-1'!B25</f>
        <v>0</v>
      </c>
      <c r="AF25" s="24"/>
      <c r="AG25">
        <f t="shared" si="2"/>
        <v>1083.0805908433008</v>
      </c>
      <c r="AI25" s="34">
        <f>PXIL!H25</f>
        <v>0</v>
      </c>
      <c r="AJ25" s="34">
        <f>PXIL!N25</f>
        <v>0</v>
      </c>
      <c r="AK25" s="34">
        <f>RTM_IEX!H25</f>
        <v>3.84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3.3376000000000001</v>
      </c>
      <c r="E26">
        <f>GT_NG!P26</f>
        <v>0</v>
      </c>
      <c r="F26">
        <f>GT_Spot!P26</f>
        <v>0</v>
      </c>
      <c r="G26">
        <f>PPCL_NG!P26</f>
        <v>155</v>
      </c>
      <c r="H26">
        <f>PPCL_Spot!P26</f>
        <v>0</v>
      </c>
      <c r="I26">
        <f>Bawana_NG!P26</f>
        <v>74.99650268127769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713.55546815199455</v>
      </c>
      <c r="P26" s="36">
        <v>115.06</v>
      </c>
      <c r="Q26" s="36">
        <v>38.080000000000005</v>
      </c>
      <c r="R26" s="38">
        <v>0</v>
      </c>
      <c r="S26" s="38">
        <v>0</v>
      </c>
      <c r="T26" s="37">
        <f>SUMPRODUCT(LTA!J26:AN26,LTA!J$101:AN$101,LTA!J$103:AN$103)</f>
        <v>17.670000000000002</v>
      </c>
      <c r="U26" s="37">
        <f>SUMPRODUCT(LTA!J26:AN26,LTA!J$102:AN$102,LTA!J$103:AN$103)</f>
        <v>50.28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192.67000000000002</v>
      </c>
      <c r="AB26" s="75">
        <f>-STOA!N26</f>
        <v>-218.02999999999997</v>
      </c>
      <c r="AC26">
        <f t="shared" si="0"/>
        <v>13.631658913757049</v>
      </c>
      <c r="AD26">
        <f t="shared" si="1"/>
        <v>1171.2779119195152</v>
      </c>
      <c r="AE26">
        <f>'IDT-1'!B26</f>
        <v>0</v>
      </c>
      <c r="AF26" s="24"/>
      <c r="AG26">
        <f t="shared" si="2"/>
        <v>1171.2779119195152</v>
      </c>
      <c r="AI26" s="34">
        <f>PXIL!H26</f>
        <v>0</v>
      </c>
      <c r="AJ26" s="34">
        <f>PXIL!N26</f>
        <v>0</v>
      </c>
      <c r="AK26" s="34">
        <f>RTM_IEX!H26</f>
        <v>42.29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3.3376000000000001</v>
      </c>
      <c r="E27">
        <f>GT_NG!P27</f>
        <v>0</v>
      </c>
      <c r="F27">
        <f>GT_Spot!P27</f>
        <v>0</v>
      </c>
      <c r="G27">
        <f>PPCL_NG!P27</f>
        <v>155</v>
      </c>
      <c r="H27">
        <f>PPCL_Spot!P27</f>
        <v>0</v>
      </c>
      <c r="I27">
        <f>Bawana_NG!P27</f>
        <v>74.997660948986407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735.58745439313452</v>
      </c>
      <c r="P27" s="36">
        <v>117.48548306485718</v>
      </c>
      <c r="Q27" s="36">
        <v>38.080000000000005</v>
      </c>
      <c r="R27" s="38">
        <v>0</v>
      </c>
      <c r="S27" s="38">
        <v>0</v>
      </c>
      <c r="T27" s="37">
        <f>SUMPRODUCT(LTA!J27:AN27,LTA!J$101:AN$101,LTA!J$103:AN$103)</f>
        <v>17.670000000000002</v>
      </c>
      <c r="U27" s="37">
        <f>SUMPRODUCT(LTA!J27:AN27,LTA!J$102:AN$102,LTA!J$103:AN$103)</f>
        <v>47.78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539.61</v>
      </c>
      <c r="AB27" s="75">
        <f>-STOA!N27</f>
        <v>-239.13</v>
      </c>
      <c r="AC27">
        <f t="shared" si="0"/>
        <v>18.214259727449594</v>
      </c>
      <c r="AD27">
        <f t="shared" si="1"/>
        <v>1276.2039386795282</v>
      </c>
      <c r="AE27">
        <f>'IDT-1'!B27</f>
        <v>0</v>
      </c>
      <c r="AF27" s="24"/>
      <c r="AG27">
        <f t="shared" si="2"/>
        <v>1276.2039386795282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-196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3.3376000000000001</v>
      </c>
      <c r="E28">
        <f>GT_NG!P28</f>
        <v>0</v>
      </c>
      <c r="F28">
        <f>GT_Spot!P28</f>
        <v>0</v>
      </c>
      <c r="G28">
        <f>PPCL_NG!P28</f>
        <v>155</v>
      </c>
      <c r="H28">
        <f>PPCL_Spot!P28</f>
        <v>0</v>
      </c>
      <c r="I28">
        <f>Bawana_NG!P28</f>
        <v>74.997660948986407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755.46134711833804</v>
      </c>
      <c r="P28" s="36">
        <v>117.48548306485718</v>
      </c>
      <c r="Q28" s="36">
        <v>38.080000000000005</v>
      </c>
      <c r="R28" s="38">
        <v>0</v>
      </c>
      <c r="S28" s="38">
        <v>0</v>
      </c>
      <c r="T28" s="37">
        <f>SUMPRODUCT(LTA!J28:AN28,LTA!J$101:AN$101,LTA!J$103:AN$103)</f>
        <v>17.670000000000002</v>
      </c>
      <c r="U28" s="37">
        <f>SUMPRODUCT(LTA!J28:AN28,LTA!J$102:AN$102,LTA!J$103:AN$103)</f>
        <v>47.78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539.61</v>
      </c>
      <c r="AB28" s="75">
        <f>-STOA!N28</f>
        <v>-239.13</v>
      </c>
      <c r="AC28">
        <f t="shared" si="0"/>
        <v>17.474786549778173</v>
      </c>
      <c r="AD28">
        <f t="shared" si="1"/>
        <v>1403.8173045824035</v>
      </c>
      <c r="AE28">
        <f>'IDT-1'!B28</f>
        <v>0</v>
      </c>
      <c r="AF28" s="24"/>
      <c r="AG28">
        <f t="shared" si="2"/>
        <v>1403.8173045824035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-89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3.3376000000000001</v>
      </c>
      <c r="E29">
        <f>GT_NG!P29</f>
        <v>0</v>
      </c>
      <c r="F29">
        <f>GT_Spot!P29</f>
        <v>0</v>
      </c>
      <c r="G29">
        <f>PPCL_NG!P29</f>
        <v>155</v>
      </c>
      <c r="H29">
        <f>PPCL_Spot!P29</f>
        <v>0</v>
      </c>
      <c r="I29">
        <f>Bawana_NG!P29</f>
        <v>74.997701904136576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817.00945234229914</v>
      </c>
      <c r="P29" s="36">
        <v>117.48548306485718</v>
      </c>
      <c r="Q29" s="36">
        <v>38.080000000000005</v>
      </c>
      <c r="R29" s="38">
        <v>0</v>
      </c>
      <c r="S29" s="38">
        <v>0</v>
      </c>
      <c r="T29" s="37">
        <f>SUMPRODUCT(LTA!J29:AN29,LTA!J$101:AN$101,LTA!J$103:AN$103)</f>
        <v>17.670000000000002</v>
      </c>
      <c r="U29" s="37">
        <f>SUMPRODUCT(LTA!J29:AN29,LTA!J$102:AN$102,LTA!J$103:AN$103)</f>
        <v>47.78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539.61</v>
      </c>
      <c r="AB29" s="75">
        <f>-STOA!N29</f>
        <v>-239.13</v>
      </c>
      <c r="AC29">
        <f t="shared" si="0"/>
        <v>17.314098359691581</v>
      </c>
      <c r="AD29">
        <f t="shared" si="1"/>
        <v>1545.5261389516011</v>
      </c>
      <c r="AE29">
        <f>'IDT-1'!B29</f>
        <v>0</v>
      </c>
      <c r="AF29" s="24"/>
      <c r="AG29">
        <f t="shared" si="2"/>
        <v>1545.5261389516011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-9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3.3376000000000001</v>
      </c>
      <c r="E30">
        <f>GT_NG!P30</f>
        <v>0</v>
      </c>
      <c r="F30">
        <f>GT_Spot!P30</f>
        <v>0</v>
      </c>
      <c r="G30">
        <f>PPCL_NG!P30</f>
        <v>155</v>
      </c>
      <c r="H30">
        <f>PPCL_Spot!P30</f>
        <v>0</v>
      </c>
      <c r="I30">
        <f>Bawana_NG!P30</f>
        <v>74.997701904136576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941.31578359960724</v>
      </c>
      <c r="P30" s="36">
        <v>117.48548306485718</v>
      </c>
      <c r="Q30" s="36">
        <v>38.080000000000005</v>
      </c>
      <c r="R30" s="38">
        <v>1.4347986577181211</v>
      </c>
      <c r="S30" s="38">
        <v>0</v>
      </c>
      <c r="T30" s="37">
        <f>SUMPRODUCT(LTA!J30:AN30,LTA!J$101:AN$101,LTA!J$103:AN$103)</f>
        <v>17.670000000000002</v>
      </c>
      <c r="U30" s="37">
        <f>SUMPRODUCT(LTA!J30:AN30,LTA!J$102:AN$102,LTA!J$103:AN$103)</f>
        <v>47.78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539.61</v>
      </c>
      <c r="AB30" s="75">
        <f>-STOA!N30</f>
        <v>-239.13</v>
      </c>
      <c r="AC30">
        <f t="shared" si="0"/>
        <v>18.294083431453799</v>
      </c>
      <c r="AD30">
        <f t="shared" si="1"/>
        <v>1679.2872837948651</v>
      </c>
      <c r="AE30">
        <f>'IDT-1'!B30</f>
        <v>0</v>
      </c>
      <c r="AF30" s="24"/>
      <c r="AG30">
        <f t="shared" si="2"/>
        <v>1679.2872837948651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6.6752000000000002</v>
      </c>
      <c r="E31">
        <f>GT_NG!P31</f>
        <v>0</v>
      </c>
      <c r="F31">
        <f>GT_Spot!P31</f>
        <v>0</v>
      </c>
      <c r="G31">
        <f>PPCL_NG!P31</f>
        <v>155</v>
      </c>
      <c r="H31">
        <f>PPCL_Spot!P31</f>
        <v>0</v>
      </c>
      <c r="I31">
        <f>Bawana_NG!P31</f>
        <v>74.997701904136576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942.33746880384649</v>
      </c>
      <c r="P31" s="36">
        <v>117.48548306485718</v>
      </c>
      <c r="Q31" s="36">
        <v>38.080000000000005</v>
      </c>
      <c r="R31" s="38">
        <v>6.33</v>
      </c>
      <c r="S31" s="38">
        <v>0</v>
      </c>
      <c r="T31" s="37">
        <f>SUMPRODUCT(LTA!J31:AN31,LTA!J$101:AN$101,LTA!J$103:AN$103)</f>
        <v>17.689999999999998</v>
      </c>
      <c r="U31" s="37">
        <f>SUMPRODUCT(LTA!J31:AN31,LTA!J$102:AN$102,LTA!J$103:AN$103)</f>
        <v>47.78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831.97</v>
      </c>
      <c r="AB31" s="75">
        <f>-STOA!N31</f>
        <v>-239.13</v>
      </c>
      <c r="AC31">
        <f t="shared" si="0"/>
        <v>22.301794562575274</v>
      </c>
      <c r="AD31">
        <f t="shared" si="1"/>
        <v>1802.9140592102649</v>
      </c>
      <c r="AE31">
        <f>'IDT-1'!B31</f>
        <v>0</v>
      </c>
      <c r="AF31" s="24"/>
      <c r="AG31">
        <f t="shared" si="2"/>
        <v>1802.9140592102649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-174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6.6752000000000002</v>
      </c>
      <c r="E32">
        <f>GT_NG!P32</f>
        <v>0</v>
      </c>
      <c r="F32">
        <f>GT_Spot!P32</f>
        <v>0</v>
      </c>
      <c r="G32">
        <f>PPCL_NG!P32</f>
        <v>155</v>
      </c>
      <c r="H32">
        <f>PPCL_Spot!P32</f>
        <v>0</v>
      </c>
      <c r="I32">
        <f>Bawana_NG!P32</f>
        <v>74.997701904136576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980.13392996904429</v>
      </c>
      <c r="P32" s="36">
        <v>117.48548306485718</v>
      </c>
      <c r="Q32" s="36">
        <v>38.080000000000005</v>
      </c>
      <c r="R32" s="38">
        <v>15.484798512089274</v>
      </c>
      <c r="S32" s="38">
        <v>0</v>
      </c>
      <c r="T32" s="37">
        <f>SUMPRODUCT(LTA!J32:AN32,LTA!J$101:AN$101,LTA!J$103:AN$103)</f>
        <v>17.8</v>
      </c>
      <c r="U32" s="37">
        <f>SUMPRODUCT(LTA!J32:AN32,LTA!J$102:AN$102,LTA!J$103:AN$103)</f>
        <v>47.78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830.05</v>
      </c>
      <c r="AB32" s="75">
        <f>-STOA!N32</f>
        <v>-239.13</v>
      </c>
      <c r="AC32">
        <f t="shared" si="0"/>
        <v>21.7406826364018</v>
      </c>
      <c r="AD32">
        <f t="shared" si="1"/>
        <v>1959.6164308137254</v>
      </c>
      <c r="AE32">
        <f>'IDT-1'!B32</f>
        <v>0</v>
      </c>
      <c r="AF32" s="24"/>
      <c r="AG32">
        <f t="shared" si="2"/>
        <v>1959.6164308137254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-63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6.6752000000000002</v>
      </c>
      <c r="E33">
        <f>GT_NG!P33</f>
        <v>0</v>
      </c>
      <c r="F33">
        <f>GT_Spot!P33</f>
        <v>0</v>
      </c>
      <c r="G33">
        <f>PPCL_NG!P33</f>
        <v>155</v>
      </c>
      <c r="H33">
        <f>PPCL_Spot!P33</f>
        <v>0</v>
      </c>
      <c r="I33">
        <f>Bawana_NG!P33</f>
        <v>74.997701904136576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1038.9556933001943</v>
      </c>
      <c r="P33" s="36">
        <v>117.48548306485718</v>
      </c>
      <c r="Q33" s="36">
        <v>38.080000000000005</v>
      </c>
      <c r="R33" s="38">
        <v>27.52</v>
      </c>
      <c r="S33" s="38">
        <v>0</v>
      </c>
      <c r="T33" s="37">
        <f>SUMPRODUCT(LTA!J33:AN33,LTA!J$101:AN$101,LTA!J$103:AN$103)</f>
        <v>22.07</v>
      </c>
      <c r="U33" s="37">
        <f>SUMPRODUCT(LTA!J33:AN33,LTA!J$102:AN$102,LTA!J$103:AN$103)</f>
        <v>45.62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4.0599999999999996</v>
      </c>
      <c r="Z33" s="34">
        <f>IEX!N33</f>
        <v>0</v>
      </c>
      <c r="AA33" s="75">
        <f>STOA!H33</f>
        <v>877.15</v>
      </c>
      <c r="AB33" s="75">
        <f>-STOA!N33</f>
        <v>-239.13</v>
      </c>
      <c r="AC33">
        <f t="shared" si="0"/>
        <v>22.776415667707244</v>
      </c>
      <c r="AD33">
        <f t="shared" si="1"/>
        <v>2087.9076626014803</v>
      </c>
      <c r="AE33">
        <f>'IDT-1'!B33</f>
        <v>0</v>
      </c>
      <c r="AF33" s="24"/>
      <c r="AG33">
        <f t="shared" si="2"/>
        <v>2087.9076626014803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-60</v>
      </c>
      <c r="AM33" s="34">
        <f>RTM_PXI!H33</f>
        <v>0</v>
      </c>
      <c r="AN33" s="34">
        <f>RTM_PXI!N33</f>
        <v>0</v>
      </c>
      <c r="AO33" s="148">
        <f>GDAM_IEX!H33</f>
        <v>2.2000000000000002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6.6752000000000002</v>
      </c>
      <c r="E34">
        <f>GT_NG!P34</f>
        <v>0</v>
      </c>
      <c r="F34">
        <f>GT_Spot!P34</f>
        <v>0</v>
      </c>
      <c r="G34">
        <f>PPCL_NG!P34</f>
        <v>155</v>
      </c>
      <c r="H34">
        <f>PPCL_Spot!P34</f>
        <v>0</v>
      </c>
      <c r="I34">
        <f>Bawana_NG!P34</f>
        <v>74.997701904136576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1043.2779709852693</v>
      </c>
      <c r="P34" s="36">
        <v>117.48548306485718</v>
      </c>
      <c r="Q34" s="36">
        <v>38.080000000000005</v>
      </c>
      <c r="R34" s="38">
        <v>42.370000000000005</v>
      </c>
      <c r="S34" s="38">
        <v>0</v>
      </c>
      <c r="T34" s="37">
        <f>SUMPRODUCT(LTA!J34:AN34,LTA!J$101:AN$101,LTA!J$103:AN$103)</f>
        <v>34.03</v>
      </c>
      <c r="U34" s="37">
        <f>SUMPRODUCT(LTA!J34:AN34,LTA!J$102:AN$102,LTA!J$103:AN$103)</f>
        <v>45.62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54.71</v>
      </c>
      <c r="Z34" s="34">
        <f>IEX!N34</f>
        <v>0</v>
      </c>
      <c r="AA34" s="75">
        <f>STOA!H34</f>
        <v>872.34</v>
      </c>
      <c r="AB34" s="75">
        <f>-STOA!N34</f>
        <v>-239.13</v>
      </c>
      <c r="AC34">
        <f t="shared" si="0"/>
        <v>23.810838585659205</v>
      </c>
      <c r="AD34">
        <f t="shared" si="1"/>
        <v>2161.8155173686037</v>
      </c>
      <c r="AE34">
        <f>'IDT-1'!B34</f>
        <v>0</v>
      </c>
      <c r="AF34" s="24"/>
      <c r="AG34">
        <f t="shared" si="2"/>
        <v>2161.8155173686037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-84</v>
      </c>
      <c r="AM34" s="34">
        <f>RTM_PXI!H34</f>
        <v>0</v>
      </c>
      <c r="AN34" s="34">
        <f>RTM_PXI!N34</f>
        <v>0</v>
      </c>
      <c r="AO34" s="148">
        <f>GDAM_IEX!H34</f>
        <v>24.17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6.6752000000000002</v>
      </c>
      <c r="E35">
        <f>GT_NG!P35</f>
        <v>0</v>
      </c>
      <c r="F35">
        <f>GT_Spot!P35</f>
        <v>0</v>
      </c>
      <c r="G35">
        <f>PPCL_NG!P35</f>
        <v>155</v>
      </c>
      <c r="H35">
        <f>PPCL_Spot!P35</f>
        <v>0</v>
      </c>
      <c r="I35">
        <f>Bawana_NG!P35</f>
        <v>99.6072446455386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1029.546376596541</v>
      </c>
      <c r="P35" s="36">
        <v>117.48548306485718</v>
      </c>
      <c r="Q35" s="36">
        <v>38.080000000000005</v>
      </c>
      <c r="R35" s="38">
        <v>44.5</v>
      </c>
      <c r="S35" s="38">
        <v>0</v>
      </c>
      <c r="T35" s="37">
        <f>SUMPRODUCT(LTA!J35:AN35,LTA!J$101:AN$101,LTA!J$103:AN$103)</f>
        <v>59.35</v>
      </c>
      <c r="U35" s="37">
        <f>SUMPRODUCT(LTA!J35:AN35,LTA!J$102:AN$102,LTA!J$103:AN$103)</f>
        <v>23.509999999999998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974.57</v>
      </c>
      <c r="AB35" s="75">
        <f>-STOA!N35</f>
        <v>-239.13</v>
      </c>
      <c r="AC35">
        <f t="shared" si="0"/>
        <v>24.092382405472335</v>
      </c>
      <c r="AD35">
        <f t="shared" si="1"/>
        <v>2207.1019219014643</v>
      </c>
      <c r="AE35">
        <f>'IDT-1'!B35</f>
        <v>0</v>
      </c>
      <c r="AF35" s="24"/>
      <c r="AG35">
        <f t="shared" si="2"/>
        <v>2207.1019219014643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-78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6.6752000000000002</v>
      </c>
      <c r="E36">
        <f>GT_NG!P36</f>
        <v>0</v>
      </c>
      <c r="F36">
        <f>GT_Spot!P36</f>
        <v>0</v>
      </c>
      <c r="G36">
        <f>PPCL_NG!P36</f>
        <v>155</v>
      </c>
      <c r="H36">
        <f>PPCL_Spot!P36</f>
        <v>0</v>
      </c>
      <c r="I36">
        <f>Bawana_NG!P36</f>
        <v>99.6072446455386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957.16809864789002</v>
      </c>
      <c r="P36" s="36">
        <v>117.48548306485718</v>
      </c>
      <c r="Q36" s="36">
        <v>38.080000000000005</v>
      </c>
      <c r="R36" s="38">
        <v>44.5</v>
      </c>
      <c r="S36" s="38">
        <v>0</v>
      </c>
      <c r="T36" s="37">
        <f>SUMPRODUCT(LTA!J36:AN36,LTA!J$101:AN$101,LTA!J$103:AN$103)</f>
        <v>67.89</v>
      </c>
      <c r="U36" s="37">
        <f>SUMPRODUCT(LTA!J36:AN36,LTA!J$102:AN$102,LTA!J$103:AN$103)</f>
        <v>23.509999999999998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978.41</v>
      </c>
      <c r="AB36" s="75">
        <f>-STOA!N36</f>
        <v>-239.13</v>
      </c>
      <c r="AC36">
        <f t="shared" si="0"/>
        <v>23.003886987686322</v>
      </c>
      <c r="AD36">
        <f t="shared" si="1"/>
        <v>2217.1921393705993</v>
      </c>
      <c r="AE36">
        <f>'IDT-1'!B36</f>
        <v>0</v>
      </c>
      <c r="AF36" s="24"/>
      <c r="AG36">
        <f t="shared" si="2"/>
        <v>2217.1921393705993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-9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6.6752000000000002</v>
      </c>
      <c r="E37">
        <f>GT_NG!P37</f>
        <v>0</v>
      </c>
      <c r="F37">
        <f>GT_Spot!P37</f>
        <v>0</v>
      </c>
      <c r="G37">
        <f>PPCL_NG!P37</f>
        <v>155</v>
      </c>
      <c r="H37">
        <f>PPCL_Spot!P37</f>
        <v>0</v>
      </c>
      <c r="I37">
        <f>Bawana_NG!P37</f>
        <v>99.6072446455386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916.39352442245024</v>
      </c>
      <c r="P37" s="36">
        <v>117.48548306485718</v>
      </c>
      <c r="Q37" s="36">
        <v>38.080000000000005</v>
      </c>
      <c r="R37" s="38">
        <v>47.5</v>
      </c>
      <c r="S37" s="38">
        <v>0</v>
      </c>
      <c r="T37" s="37">
        <f>SUMPRODUCT(LTA!J37:AN37,LTA!J$101:AN$101,LTA!J$103:AN$103)</f>
        <v>103.85000000000001</v>
      </c>
      <c r="U37" s="37">
        <f>SUMPRODUCT(LTA!J37:AN37,LTA!J$102:AN$102,LTA!J$103:AN$103)</f>
        <v>23.509999999999998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1004.37</v>
      </c>
      <c r="AB37" s="75">
        <f>-STOA!N37</f>
        <v>-239.13</v>
      </c>
      <c r="AC37">
        <f t="shared" si="0"/>
        <v>23.384602876415293</v>
      </c>
      <c r="AD37">
        <f t="shared" si="1"/>
        <v>2219.9568492564304</v>
      </c>
      <c r="AE37">
        <f>'IDT-1'!B37</f>
        <v>0</v>
      </c>
      <c r="AF37" s="24"/>
      <c r="AG37">
        <f t="shared" si="2"/>
        <v>2219.9568492564304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-30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8.3439999999999994</v>
      </c>
      <c r="E38">
        <f>GT_NG!P38</f>
        <v>0</v>
      </c>
      <c r="F38">
        <f>GT_Spot!P38</f>
        <v>0</v>
      </c>
      <c r="G38">
        <f>PPCL_NG!P38</f>
        <v>155</v>
      </c>
      <c r="H38">
        <f>PPCL_Spot!P38</f>
        <v>0</v>
      </c>
      <c r="I38">
        <f>Bawana_NG!P38</f>
        <v>99.6072446455386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897.53447717864481</v>
      </c>
      <c r="P38" s="36">
        <v>117.48548306485718</v>
      </c>
      <c r="Q38" s="36">
        <v>38.080000000000005</v>
      </c>
      <c r="R38" s="38">
        <v>47.5</v>
      </c>
      <c r="S38" s="38">
        <v>0</v>
      </c>
      <c r="T38" s="37">
        <f>SUMPRODUCT(LTA!J38:AN38,LTA!J$101:AN$101,LTA!J$103:AN$103)</f>
        <v>133.66000000000003</v>
      </c>
      <c r="U38" s="37">
        <f>SUMPRODUCT(LTA!J38:AN38,LTA!J$102:AN$102,LTA!J$103:AN$103)</f>
        <v>23.509999999999998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1010.13</v>
      </c>
      <c r="AB38" s="75">
        <f>-STOA!N38</f>
        <v>-239.13</v>
      </c>
      <c r="AC38">
        <f t="shared" si="0"/>
        <v>23.666060165440669</v>
      </c>
      <c r="AD38">
        <f t="shared" si="1"/>
        <v>2223.0551447235998</v>
      </c>
      <c r="AE38">
        <f>'IDT-1'!B38</f>
        <v>0</v>
      </c>
      <c r="AF38" s="24"/>
      <c r="AG38">
        <f t="shared" si="2"/>
        <v>2223.0551447235998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-45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8.3439999999999994</v>
      </c>
      <c r="E39">
        <f>GT_NG!P39</f>
        <v>0</v>
      </c>
      <c r="F39">
        <f>GT_Spot!P39</f>
        <v>0</v>
      </c>
      <c r="G39">
        <f>PPCL_NG!P39</f>
        <v>155</v>
      </c>
      <c r="H39">
        <f>PPCL_Spot!P39</f>
        <v>0</v>
      </c>
      <c r="I39">
        <f>Bawana_NG!P39</f>
        <v>99.6072446455386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892.05829893891109</v>
      </c>
      <c r="P39" s="36">
        <v>117.48548306485718</v>
      </c>
      <c r="Q39" s="36">
        <v>38.080000000000005</v>
      </c>
      <c r="R39" s="38">
        <v>47.5</v>
      </c>
      <c r="S39" s="38">
        <v>0</v>
      </c>
      <c r="T39" s="37">
        <f>SUMPRODUCT(LTA!J39:AN39,LTA!J$101:AN$101,LTA!J$103:AN$103)</f>
        <v>165.70999999999998</v>
      </c>
      <c r="U39" s="37">
        <f>SUMPRODUCT(LTA!J39:AN39,LTA!J$102:AN$102,LTA!J$103:AN$103)</f>
        <v>21.009999999999998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1015.9</v>
      </c>
      <c r="AB39" s="75">
        <f>-STOA!N39</f>
        <v>-239.13</v>
      </c>
      <c r="AC39">
        <f t="shared" si="0"/>
        <v>24.238652261772689</v>
      </c>
      <c r="AD39">
        <f t="shared" si="1"/>
        <v>2214.3263743875341</v>
      </c>
      <c r="AE39">
        <f>'IDT-1'!B39</f>
        <v>0</v>
      </c>
      <c r="AF39" s="24"/>
      <c r="AG39">
        <f t="shared" si="2"/>
        <v>2214.3263743875341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-83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8.3439999999999994</v>
      </c>
      <c r="E40">
        <f>GT_NG!P40</f>
        <v>0</v>
      </c>
      <c r="F40">
        <f>GT_Spot!P40</f>
        <v>0</v>
      </c>
      <c r="G40">
        <f>PPCL_NG!P40</f>
        <v>155</v>
      </c>
      <c r="H40">
        <f>PPCL_Spot!P40</f>
        <v>0</v>
      </c>
      <c r="I40">
        <f>Bawana_NG!P40</f>
        <v>99.6072446455386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892.33795051961761</v>
      </c>
      <c r="P40" s="36">
        <v>117.48548306485718</v>
      </c>
      <c r="Q40" s="36">
        <v>38.080000000000005</v>
      </c>
      <c r="R40" s="38">
        <v>47.5</v>
      </c>
      <c r="S40" s="38">
        <v>0</v>
      </c>
      <c r="T40" s="37">
        <f>SUMPRODUCT(LTA!J40:AN40,LTA!J$101:AN$101,LTA!J$103:AN$103)</f>
        <v>200.01</v>
      </c>
      <c r="U40" s="37">
        <f>SUMPRODUCT(LTA!J40:AN40,LTA!J$102:AN$102,LTA!J$103:AN$103)</f>
        <v>21.009999999999998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5.82</v>
      </c>
      <c r="Z40" s="34">
        <f>IEX!N40</f>
        <v>0</v>
      </c>
      <c r="AA40" s="75">
        <f>STOA!H40</f>
        <v>1017.82</v>
      </c>
      <c r="AB40" s="75">
        <f>-STOA!N40</f>
        <v>-239.13</v>
      </c>
      <c r="AC40">
        <f t="shared" si="0"/>
        <v>24.833351647273293</v>
      </c>
      <c r="AD40">
        <f t="shared" si="1"/>
        <v>2242.3513265827401</v>
      </c>
      <c r="AE40">
        <f>'IDT-1'!B40</f>
        <v>0</v>
      </c>
      <c r="AF40" s="24"/>
      <c r="AG40">
        <f t="shared" si="2"/>
        <v>2242.3513265827401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-104</v>
      </c>
      <c r="AM40" s="34">
        <f>RTM_PXI!H40</f>
        <v>0</v>
      </c>
      <c r="AN40" s="34">
        <f>RTM_PXI!N40</f>
        <v>0</v>
      </c>
      <c r="AO40" s="148">
        <f>GDAM_IEX!H40</f>
        <v>7.3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8.3439999999999994</v>
      </c>
      <c r="E41">
        <f>GT_NG!P41</f>
        <v>0</v>
      </c>
      <c r="F41">
        <f>GT_Spot!P41</f>
        <v>0</v>
      </c>
      <c r="G41">
        <f>PPCL_NG!P41</f>
        <v>155</v>
      </c>
      <c r="H41">
        <f>PPCL_Spot!P41</f>
        <v>0</v>
      </c>
      <c r="I41">
        <f>Bawana_NG!P41</f>
        <v>99.6072446455386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904.18486881641661</v>
      </c>
      <c r="P41" s="36">
        <v>117.48548306485718</v>
      </c>
      <c r="Q41" s="36">
        <v>38.080000000000005</v>
      </c>
      <c r="R41" s="38">
        <v>47.5</v>
      </c>
      <c r="S41" s="38">
        <v>0</v>
      </c>
      <c r="T41" s="37">
        <f>SUMPRODUCT(LTA!J41:AN41,LTA!J$101:AN$101,LTA!J$103:AN$103)</f>
        <v>237.84</v>
      </c>
      <c r="U41" s="37">
        <f>SUMPRODUCT(LTA!J41:AN41,LTA!J$102:AN$102,LTA!J$103:AN$103)</f>
        <v>21.009999999999998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13.51</v>
      </c>
      <c r="Z41" s="34">
        <f>IEX!N41</f>
        <v>0</v>
      </c>
      <c r="AA41" s="75">
        <f>STOA!H41</f>
        <v>1004.37</v>
      </c>
      <c r="AB41" s="75">
        <f>-STOA!N41</f>
        <v>-239.13</v>
      </c>
      <c r="AC41">
        <f t="shared" si="0"/>
        <v>25.556910808162851</v>
      </c>
      <c r="AD41">
        <f t="shared" si="1"/>
        <v>2263.4946857186492</v>
      </c>
      <c r="AE41">
        <f>'IDT-1'!B41</f>
        <v>0</v>
      </c>
      <c r="AF41" s="24"/>
      <c r="AG41">
        <f t="shared" si="2"/>
        <v>2263.4946857186492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-136</v>
      </c>
      <c r="AM41" s="34">
        <f>RTM_PXI!H41</f>
        <v>0</v>
      </c>
      <c r="AN41" s="34">
        <f>RTM_PXI!N41</f>
        <v>0</v>
      </c>
      <c r="AO41" s="148">
        <f>GDAM_IEX!H41</f>
        <v>17.25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8.3439999999999994</v>
      </c>
      <c r="E42">
        <f>GT_NG!P42</f>
        <v>0</v>
      </c>
      <c r="F42">
        <f>GT_Spot!P42</f>
        <v>0</v>
      </c>
      <c r="G42">
        <f>PPCL_NG!P42</f>
        <v>155</v>
      </c>
      <c r="H42">
        <f>PPCL_Spot!P42</f>
        <v>0</v>
      </c>
      <c r="I42">
        <f>Bawana_NG!P42</f>
        <v>99.6072446455386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904.18486881641661</v>
      </c>
      <c r="P42" s="36">
        <v>117.48548306485718</v>
      </c>
      <c r="Q42" s="36">
        <v>38.080000000000005</v>
      </c>
      <c r="R42" s="38">
        <v>47.5</v>
      </c>
      <c r="S42" s="38">
        <v>0</v>
      </c>
      <c r="T42" s="37">
        <f>SUMPRODUCT(LTA!J42:AN42,LTA!J$101:AN$101,LTA!J$103:AN$103)</f>
        <v>281.52999999999997</v>
      </c>
      <c r="U42" s="37">
        <f>SUMPRODUCT(LTA!J42:AN42,LTA!J$102:AN$102,LTA!J$103:AN$103)</f>
        <v>21.009999999999998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18.010000000000002</v>
      </c>
      <c r="Z42" s="34">
        <f>IEX!N42</f>
        <v>0</v>
      </c>
      <c r="AA42" s="75">
        <f>STOA!H42</f>
        <v>1008.21</v>
      </c>
      <c r="AB42" s="75">
        <f>-STOA!N42</f>
        <v>-239.13</v>
      </c>
      <c r="AC42">
        <f t="shared" si="0"/>
        <v>26.291467224459748</v>
      </c>
      <c r="AD42">
        <f t="shared" si="1"/>
        <v>2293.9701293023522</v>
      </c>
      <c r="AE42">
        <f>'IDT-1'!B42</f>
        <v>0</v>
      </c>
      <c r="AF42" s="24"/>
      <c r="AG42">
        <f t="shared" si="2"/>
        <v>2293.9701293023522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-164</v>
      </c>
      <c r="AM42" s="34">
        <f>RTM_PXI!H42</f>
        <v>0</v>
      </c>
      <c r="AN42" s="34">
        <f>RTM_PXI!N42</f>
        <v>0</v>
      </c>
      <c r="AO42" s="148">
        <f>GDAM_IEX!H42</f>
        <v>24.43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8.3439999999999994</v>
      </c>
      <c r="E43">
        <f>GT_NG!P43</f>
        <v>0</v>
      </c>
      <c r="F43">
        <f>GT_Spot!P43</f>
        <v>0</v>
      </c>
      <c r="G43">
        <f>PPCL_NG!P43</f>
        <v>155</v>
      </c>
      <c r="H43">
        <f>PPCL_Spot!P43</f>
        <v>0</v>
      </c>
      <c r="I43">
        <f>Bawana_NG!P43</f>
        <v>74.997701904136576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884.09175509066472</v>
      </c>
      <c r="P43" s="36">
        <v>117.48548306485718</v>
      </c>
      <c r="Q43" s="36">
        <v>38.080000000000005</v>
      </c>
      <c r="R43" s="38">
        <v>47.5</v>
      </c>
      <c r="S43" s="38">
        <v>0</v>
      </c>
      <c r="T43" s="37">
        <f>SUMPRODUCT(LTA!J43:AN43,LTA!J$101:AN$101,LTA!J$103:AN$103)</f>
        <v>341.61</v>
      </c>
      <c r="U43" s="37">
        <f>SUMPRODUCT(LTA!J43:AN43,LTA!J$102:AN$102,LTA!J$103:AN$103)</f>
        <v>21.009999999999998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55.85</v>
      </c>
      <c r="Z43" s="34">
        <f>IEX!N43</f>
        <v>0</v>
      </c>
      <c r="AA43" s="75">
        <f>STOA!H43</f>
        <v>936.12</v>
      </c>
      <c r="AB43" s="75">
        <f>-STOA!N43</f>
        <v>-239.13</v>
      </c>
      <c r="AC43">
        <f t="shared" si="0"/>
        <v>26.816253326432552</v>
      </c>
      <c r="AD43">
        <f t="shared" si="1"/>
        <v>2299.6826867332256</v>
      </c>
      <c r="AE43">
        <f>'IDT-1'!B43</f>
        <v>0</v>
      </c>
      <c r="AF43" s="24"/>
      <c r="AG43">
        <f t="shared" si="2"/>
        <v>2299.6826867332256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-192</v>
      </c>
      <c r="AM43" s="34">
        <f>RTM_PXI!H43</f>
        <v>0</v>
      </c>
      <c r="AN43" s="34">
        <f>RTM_PXI!N43</f>
        <v>0</v>
      </c>
      <c r="AO43" s="148">
        <f>GDAM_IEX!H43</f>
        <v>77.540000000000006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8.3439999999999994</v>
      </c>
      <c r="E44">
        <f>GT_NG!P44</f>
        <v>0</v>
      </c>
      <c r="F44">
        <f>GT_Spot!P44</f>
        <v>0</v>
      </c>
      <c r="G44">
        <f>PPCL_NG!P44</f>
        <v>155</v>
      </c>
      <c r="H44">
        <f>PPCL_Spot!P44</f>
        <v>0</v>
      </c>
      <c r="I44">
        <f>Bawana_NG!P44</f>
        <v>74.997701904136576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882.08674986133508</v>
      </c>
      <c r="P44" s="36">
        <v>117.48548306485718</v>
      </c>
      <c r="Q44" s="36">
        <v>38.080000000000005</v>
      </c>
      <c r="R44" s="38">
        <v>47.5</v>
      </c>
      <c r="S44" s="38">
        <v>0</v>
      </c>
      <c r="T44" s="37">
        <f>SUMPRODUCT(LTA!J44:AN44,LTA!J$101:AN$101,LTA!J$103:AN$103)</f>
        <v>389.32</v>
      </c>
      <c r="U44" s="37">
        <f>SUMPRODUCT(LTA!J44:AN44,LTA!J$102:AN$102,LTA!J$103:AN$103)</f>
        <v>21.009999999999998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42.87</v>
      </c>
      <c r="Z44" s="34">
        <f>IEX!N44</f>
        <v>0</v>
      </c>
      <c r="AA44" s="75">
        <f>STOA!H44</f>
        <v>936.12</v>
      </c>
      <c r="AB44" s="75">
        <f>-STOA!N44</f>
        <v>-239.13</v>
      </c>
      <c r="AC44">
        <f t="shared" si="0"/>
        <v>27.100985175204851</v>
      </c>
      <c r="AD44">
        <f t="shared" si="1"/>
        <v>2309.1929496551238</v>
      </c>
      <c r="AE44">
        <f>'IDT-1'!B44</f>
        <v>0</v>
      </c>
      <c r="AF44" s="24"/>
      <c r="AG44">
        <f t="shared" si="2"/>
        <v>2309.1929496551238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-204</v>
      </c>
      <c r="AM44" s="34">
        <f>RTM_PXI!H44</f>
        <v>0</v>
      </c>
      <c r="AN44" s="34">
        <f>RTM_PXI!N44</f>
        <v>0</v>
      </c>
      <c r="AO44" s="148">
        <f>GDAM_IEX!H44</f>
        <v>66.61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8.3439999999999994</v>
      </c>
      <c r="E45">
        <f>GT_NG!P45</f>
        <v>0</v>
      </c>
      <c r="F45">
        <f>GT_Spot!P45</f>
        <v>0</v>
      </c>
      <c r="G45">
        <f>PPCL_NG!P45</f>
        <v>155</v>
      </c>
      <c r="H45">
        <f>PPCL_Spot!P45</f>
        <v>0</v>
      </c>
      <c r="I45">
        <f>Bawana_NG!P45</f>
        <v>74.997701904136576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882.08674986133508</v>
      </c>
      <c r="P45" s="36">
        <v>117.48548306485718</v>
      </c>
      <c r="Q45" s="36">
        <v>38.080000000000005</v>
      </c>
      <c r="R45" s="38">
        <v>47.5</v>
      </c>
      <c r="S45" s="38">
        <v>0</v>
      </c>
      <c r="T45" s="37">
        <f>SUMPRODUCT(LTA!J45:AN45,LTA!J$101:AN$101,LTA!J$103:AN$103)</f>
        <v>410.58000000000004</v>
      </c>
      <c r="U45" s="37">
        <f>SUMPRODUCT(LTA!J45:AN45,LTA!J$102:AN$102,LTA!J$103:AN$103)</f>
        <v>21.009999999999998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20.96</v>
      </c>
      <c r="Z45" s="34">
        <f>IEX!N45</f>
        <v>0</v>
      </c>
      <c r="AA45" s="75">
        <f>STOA!H45</f>
        <v>936.12</v>
      </c>
      <c r="AB45" s="75">
        <f>-STOA!N45</f>
        <v>-239.13</v>
      </c>
      <c r="AC45">
        <f t="shared" si="0"/>
        <v>26.209415714938615</v>
      </c>
      <c r="AD45">
        <f t="shared" si="1"/>
        <v>2362.6145191153901</v>
      </c>
      <c r="AE45">
        <f>'IDT-1'!B45</f>
        <v>0</v>
      </c>
      <c r="AF45" s="24"/>
      <c r="AG45">
        <f t="shared" si="2"/>
        <v>2362.6145191153901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-125</v>
      </c>
      <c r="AM45" s="34">
        <f>RTM_PXI!H45</f>
        <v>0</v>
      </c>
      <c r="AN45" s="34">
        <f>RTM_PXI!N45</f>
        <v>0</v>
      </c>
      <c r="AO45" s="148">
        <f>GDAM_IEX!H45</f>
        <v>40.79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8.3439999999999994</v>
      </c>
      <c r="E46">
        <f>GT_NG!P46</f>
        <v>0</v>
      </c>
      <c r="F46">
        <f>GT_Spot!P46</f>
        <v>0</v>
      </c>
      <c r="G46">
        <f>PPCL_NG!P46</f>
        <v>155</v>
      </c>
      <c r="H46">
        <f>PPCL_Spot!P46</f>
        <v>0</v>
      </c>
      <c r="I46">
        <f>Bawana_NG!P46</f>
        <v>74.997701904136576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882.08674986133508</v>
      </c>
      <c r="P46" s="36">
        <v>117.48548306485718</v>
      </c>
      <c r="Q46" s="36">
        <v>38.080000000000005</v>
      </c>
      <c r="R46" s="38">
        <v>47.5</v>
      </c>
      <c r="S46" s="38">
        <v>0</v>
      </c>
      <c r="T46" s="37">
        <f>SUMPRODUCT(LTA!J46:AN46,LTA!J$101:AN$101,LTA!J$103:AN$103)</f>
        <v>445.14</v>
      </c>
      <c r="U46" s="37">
        <f>SUMPRODUCT(LTA!J46:AN46,LTA!J$102:AN$102,LTA!J$103:AN$103)</f>
        <v>21.009999999999998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6.4</v>
      </c>
      <c r="Z46" s="34">
        <f>IEX!N46</f>
        <v>0</v>
      </c>
      <c r="AA46" s="75">
        <f>STOA!H46</f>
        <v>936.12</v>
      </c>
      <c r="AB46" s="75">
        <f>-STOA!N46</f>
        <v>-239.13</v>
      </c>
      <c r="AC46">
        <f t="shared" si="0"/>
        <v>26.127567084039057</v>
      </c>
      <c r="AD46">
        <f t="shared" si="1"/>
        <v>2360.9863677462895</v>
      </c>
      <c r="AE46">
        <f>'IDT-1'!B46</f>
        <v>0</v>
      </c>
      <c r="AF46" s="24"/>
      <c r="AG46">
        <f t="shared" si="2"/>
        <v>2360.9863677462895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-121</v>
      </c>
      <c r="AM46" s="34">
        <f>RTM_PXI!H46</f>
        <v>0</v>
      </c>
      <c r="AN46" s="34">
        <f>RTM_PXI!N46</f>
        <v>0</v>
      </c>
      <c r="AO46" s="148">
        <f>GDAM_IEX!H46</f>
        <v>15.08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8.3439999999999994</v>
      </c>
      <c r="E47">
        <f>GT_NG!P47</f>
        <v>0</v>
      </c>
      <c r="F47">
        <f>GT_Spot!P47</f>
        <v>0</v>
      </c>
      <c r="G47">
        <f>PPCL_NG!P47</f>
        <v>155</v>
      </c>
      <c r="H47">
        <f>PPCL_Spot!P47</f>
        <v>0</v>
      </c>
      <c r="I47">
        <f>Bawana_NG!P47</f>
        <v>74.997660948986407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872.43236094133499</v>
      </c>
      <c r="P47" s="36">
        <v>117.48548306485718</v>
      </c>
      <c r="Q47" s="36">
        <v>38.080000000000005</v>
      </c>
      <c r="R47" s="38">
        <v>47.5</v>
      </c>
      <c r="S47" s="38">
        <v>0</v>
      </c>
      <c r="T47" s="37">
        <f>SUMPRODUCT(LTA!J47:AN47,LTA!J$101:AN$101,LTA!J$103:AN$103)</f>
        <v>503.34000000000003</v>
      </c>
      <c r="U47" s="37">
        <f>SUMPRODUCT(LTA!J47:AN47,LTA!J$102:AN$102,LTA!J$103:AN$103)</f>
        <v>21.009999999999998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29.72</v>
      </c>
      <c r="Z47" s="34">
        <f>IEX!N47</f>
        <v>0</v>
      </c>
      <c r="AA47" s="75">
        <f>STOA!H47</f>
        <v>801.55000000000007</v>
      </c>
      <c r="AB47" s="75">
        <f>-STOA!N47</f>
        <v>-239.13</v>
      </c>
      <c r="AC47">
        <f t="shared" si="0"/>
        <v>25.483245671393565</v>
      </c>
      <c r="AD47">
        <f t="shared" si="1"/>
        <v>2389.366259283785</v>
      </c>
      <c r="AE47">
        <f>'IDT-1'!B47</f>
        <v>0</v>
      </c>
      <c r="AF47" s="24"/>
      <c r="AG47">
        <f t="shared" si="2"/>
        <v>2389.366259283785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-69</v>
      </c>
      <c r="AM47" s="34">
        <f>RTM_PXI!H47</f>
        <v>0</v>
      </c>
      <c r="AN47" s="34">
        <f>RTM_PXI!N47</f>
        <v>0</v>
      </c>
      <c r="AO47" s="148">
        <f>GDAM_IEX!H47</f>
        <v>53.52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8.3439999999999994</v>
      </c>
      <c r="E48">
        <f>GT_NG!P48</f>
        <v>0</v>
      </c>
      <c r="F48">
        <f>GT_Spot!P48</f>
        <v>0</v>
      </c>
      <c r="G48">
        <f>PPCL_NG!P48</f>
        <v>155</v>
      </c>
      <c r="H48">
        <f>PPCL_Spot!P48</f>
        <v>0</v>
      </c>
      <c r="I48">
        <f>Bawana_NG!P48</f>
        <v>74.997660948986407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865.64405890418504</v>
      </c>
      <c r="P48" s="36">
        <v>117.48548306485718</v>
      </c>
      <c r="Q48" s="36">
        <v>38.080000000000005</v>
      </c>
      <c r="R48" s="38">
        <v>47.5</v>
      </c>
      <c r="S48" s="38">
        <v>0</v>
      </c>
      <c r="T48" s="37">
        <f>SUMPRODUCT(LTA!J48:AN48,LTA!J$101:AN$101,LTA!J$103:AN$103)</f>
        <v>521.19000000000005</v>
      </c>
      <c r="U48" s="37">
        <f>SUMPRODUCT(LTA!J48:AN48,LTA!J$102:AN$102,LTA!J$103:AN$103)</f>
        <v>21.009999999999998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801.55000000000007</v>
      </c>
      <c r="AB48" s="75">
        <f>-STOA!N48</f>
        <v>-239.13</v>
      </c>
      <c r="AC48">
        <f t="shared" si="0"/>
        <v>24.563515098460609</v>
      </c>
      <c r="AD48">
        <f t="shared" si="1"/>
        <v>2355.1076878195677</v>
      </c>
      <c r="AE48">
        <f>'IDT-1'!B48</f>
        <v>0</v>
      </c>
      <c r="AF48" s="24"/>
      <c r="AG48">
        <f t="shared" si="2"/>
        <v>2355.1076878195677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-32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8.3439999999999994</v>
      </c>
      <c r="E49">
        <f>GT_NG!P49</f>
        <v>0</v>
      </c>
      <c r="F49">
        <f>GT_Spot!P49</f>
        <v>0</v>
      </c>
      <c r="G49">
        <f>PPCL_NG!P49</f>
        <v>155</v>
      </c>
      <c r="H49">
        <f>PPCL_Spot!P49</f>
        <v>0</v>
      </c>
      <c r="I49">
        <f>Bawana_NG!P49</f>
        <v>99.607200393479474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855.98966998418507</v>
      </c>
      <c r="P49" s="36">
        <v>117.48548306485718</v>
      </c>
      <c r="Q49" s="36">
        <v>38.080000000000005</v>
      </c>
      <c r="R49" s="38">
        <v>47.5</v>
      </c>
      <c r="S49" s="38">
        <v>0</v>
      </c>
      <c r="T49" s="37">
        <f>SUMPRODUCT(LTA!J49:AN49,LTA!J$101:AN$101,LTA!J$103:AN$103)</f>
        <v>518.63</v>
      </c>
      <c r="U49" s="37">
        <f>SUMPRODUCT(LTA!J49:AN49,LTA!J$102:AN$102,LTA!J$103:AN$103)</f>
        <v>21.009999999999998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273.22000000000003</v>
      </c>
      <c r="Z49" s="34">
        <f>IEX!N49</f>
        <v>0</v>
      </c>
      <c r="AA49" s="75">
        <f>STOA!H49</f>
        <v>193.11</v>
      </c>
      <c r="AB49" s="75">
        <f>-STOA!N49</f>
        <v>-239.13</v>
      </c>
      <c r="AC49">
        <f t="shared" si="0"/>
        <v>23.356399208368568</v>
      </c>
      <c r="AD49">
        <f t="shared" si="1"/>
        <v>2252.7799542341527</v>
      </c>
      <c r="AE49">
        <f>'IDT-1'!B49</f>
        <v>0</v>
      </c>
      <c r="AF49" s="24"/>
      <c r="AG49">
        <f t="shared" si="2"/>
        <v>2252.7799542341527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-12</v>
      </c>
      <c r="AM49" s="34">
        <f>RTM_PXI!H49</f>
        <v>0</v>
      </c>
      <c r="AN49" s="34">
        <f>RTM_PXI!N49</f>
        <v>0</v>
      </c>
      <c r="AO49" s="148">
        <f>GDAM_IEX!H49</f>
        <v>199.29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9.8041999999999998</v>
      </c>
      <c r="E50">
        <f>GT_NG!P50</f>
        <v>0</v>
      </c>
      <c r="F50">
        <f>GT_Spot!P50</f>
        <v>0</v>
      </c>
      <c r="G50">
        <f>PPCL_NG!P50</f>
        <v>155</v>
      </c>
      <c r="H50">
        <f>PPCL_Spot!P50</f>
        <v>0</v>
      </c>
      <c r="I50">
        <f>Bawana_NG!P50</f>
        <v>99.607200393479474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855.98966998418507</v>
      </c>
      <c r="P50" s="36">
        <v>117.48548306485718</v>
      </c>
      <c r="Q50" s="36">
        <v>38.080000000000005</v>
      </c>
      <c r="R50" s="38">
        <v>47.5</v>
      </c>
      <c r="S50" s="38">
        <v>0</v>
      </c>
      <c r="T50" s="37">
        <f>SUMPRODUCT(LTA!J50:AN50,LTA!J$101:AN$101,LTA!J$103:AN$103)</f>
        <v>521.04</v>
      </c>
      <c r="U50" s="37">
        <f>SUMPRODUCT(LTA!J50:AN50,LTA!J$102:AN$102,LTA!J$103:AN$103)</f>
        <v>21.009999999999998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376.88</v>
      </c>
      <c r="Z50" s="34">
        <f>IEX!N50</f>
        <v>0</v>
      </c>
      <c r="AA50" s="75">
        <f>STOA!H50</f>
        <v>193.11</v>
      </c>
      <c r="AB50" s="75">
        <f>-STOA!N50</f>
        <v>-239.13</v>
      </c>
      <c r="AC50">
        <f t="shared" si="0"/>
        <v>22.520586995669902</v>
      </c>
      <c r="AD50">
        <f t="shared" si="1"/>
        <v>2178.2159664468518</v>
      </c>
      <c r="AE50">
        <f>'IDT-1'!B50</f>
        <v>0</v>
      </c>
      <c r="AF50" s="24"/>
      <c r="AG50">
        <f t="shared" si="2"/>
        <v>2178.2159664468518</v>
      </c>
      <c r="AI50" s="34">
        <f>PXIL!H50</f>
        <v>0</v>
      </c>
      <c r="AJ50" s="34">
        <f>PXIL!N50</f>
        <v>0</v>
      </c>
      <c r="AK50" s="34">
        <f>RTM_IEX!H50</f>
        <v>4.3600000000000003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9.8041999999999998</v>
      </c>
      <c r="E51">
        <f>GT_NG!P51</f>
        <v>0</v>
      </c>
      <c r="F51">
        <f>GT_Spot!P51</f>
        <v>0</v>
      </c>
      <c r="G51">
        <f>PPCL_NG!P51</f>
        <v>155</v>
      </c>
      <c r="H51">
        <f>PPCL_Spot!P51</f>
        <v>0</v>
      </c>
      <c r="I51">
        <f>Bawana_NG!P51</f>
        <v>99.607200393479474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847.42452954654846</v>
      </c>
      <c r="P51" s="36">
        <v>117.48548306485718</v>
      </c>
      <c r="Q51" s="36">
        <v>38.080000000000005</v>
      </c>
      <c r="R51" s="38">
        <v>47.5</v>
      </c>
      <c r="S51" s="38">
        <v>0</v>
      </c>
      <c r="T51" s="37">
        <f>SUMPRODUCT(LTA!J51:AN51,LTA!J$101:AN$101,LTA!J$103:AN$103)</f>
        <v>519.46</v>
      </c>
      <c r="U51" s="37">
        <f>SUMPRODUCT(LTA!J51:AN51,LTA!J$102:AN$102,LTA!J$103:AN$103)</f>
        <v>21.009999999999998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324.39999999999998</v>
      </c>
      <c r="Z51" s="34">
        <f>IEX!N51</f>
        <v>0</v>
      </c>
      <c r="AA51" s="75">
        <f>STOA!H51</f>
        <v>193.11</v>
      </c>
      <c r="AB51" s="75">
        <f>-STOA!N51</f>
        <v>-239.13</v>
      </c>
      <c r="AC51">
        <f t="shared" si="0"/>
        <v>23.143772853508878</v>
      </c>
      <c r="AD51">
        <f t="shared" si="1"/>
        <v>2073.0276401513761</v>
      </c>
      <c r="AE51">
        <f>'IDT-1'!B51</f>
        <v>0</v>
      </c>
      <c r="AF51" s="24"/>
      <c r="AG51">
        <f t="shared" si="2"/>
        <v>2073.0276401513761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-89</v>
      </c>
      <c r="AM51" s="34">
        <f>RTM_PXI!H51</f>
        <v>0</v>
      </c>
      <c r="AN51" s="34">
        <f>RTM_PXI!N51</f>
        <v>0</v>
      </c>
      <c r="AO51" s="148">
        <f>GDAM_IEX!H51</f>
        <v>51.42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9.8041999999999998</v>
      </c>
      <c r="E52">
        <f>GT_NG!P52</f>
        <v>0</v>
      </c>
      <c r="F52">
        <f>GT_Spot!P52</f>
        <v>0</v>
      </c>
      <c r="G52">
        <f>PPCL_NG!P52</f>
        <v>155</v>
      </c>
      <c r="H52">
        <f>PPCL_Spot!P52</f>
        <v>0</v>
      </c>
      <c r="I52">
        <f>Bawana_NG!P52</f>
        <v>99.607200393479474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847.42452954654846</v>
      </c>
      <c r="P52" s="36">
        <v>117.48548306485718</v>
      </c>
      <c r="Q52" s="36">
        <v>38.080000000000005</v>
      </c>
      <c r="R52" s="38">
        <v>47.5</v>
      </c>
      <c r="S52" s="38">
        <v>0</v>
      </c>
      <c r="T52" s="37">
        <f>SUMPRODUCT(LTA!J52:AN52,LTA!J$101:AN$101,LTA!J$103:AN$103)</f>
        <v>519.51</v>
      </c>
      <c r="U52" s="37">
        <f>SUMPRODUCT(LTA!J52:AN52,LTA!J$102:AN$102,LTA!J$103:AN$103)</f>
        <v>21.009999999999998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313.33999999999997</v>
      </c>
      <c r="Z52" s="34">
        <f>IEX!N52</f>
        <v>0</v>
      </c>
      <c r="AA52" s="75">
        <f>STOA!H52</f>
        <v>193.11</v>
      </c>
      <c r="AB52" s="75">
        <f>-STOA!N52</f>
        <v>-239.13</v>
      </c>
      <c r="AC52">
        <f t="shared" si="0"/>
        <v>22.517706960810212</v>
      </c>
      <c r="AD52">
        <f t="shared" si="1"/>
        <v>2023.2237060440748</v>
      </c>
      <c r="AE52">
        <f>'IDT-1'!B52</f>
        <v>0</v>
      </c>
      <c r="AF52" s="24"/>
      <c r="AG52">
        <f t="shared" si="2"/>
        <v>2023.2237060440748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-77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9.8041999999999998</v>
      </c>
      <c r="E53">
        <f>GT_NG!P53</f>
        <v>0</v>
      </c>
      <c r="F53">
        <f>GT_Spot!P53</f>
        <v>0</v>
      </c>
      <c r="G53">
        <f>PPCL_NG!P53</f>
        <v>155</v>
      </c>
      <c r="H53">
        <f>PPCL_Spot!P53</f>
        <v>0</v>
      </c>
      <c r="I53">
        <f>Bawana_NG!P53</f>
        <v>74.997551876894377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857.9580702237223</v>
      </c>
      <c r="P53" s="36">
        <v>117.48548306485718</v>
      </c>
      <c r="Q53" s="36">
        <v>38.080000000000005</v>
      </c>
      <c r="R53" s="38">
        <v>47.5</v>
      </c>
      <c r="S53" s="38">
        <v>0</v>
      </c>
      <c r="T53" s="37">
        <f>SUMPRODUCT(LTA!J53:AN53,LTA!J$101:AN$101,LTA!J$103:AN$103)</f>
        <v>512.69000000000005</v>
      </c>
      <c r="U53" s="37">
        <f>SUMPRODUCT(LTA!J53:AN53,LTA!J$102:AN$102,LTA!J$103:AN$103)</f>
        <v>21.009999999999998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277.79000000000002</v>
      </c>
      <c r="Z53" s="34">
        <f>IEX!N53</f>
        <v>0</v>
      </c>
      <c r="AA53" s="75">
        <f>STOA!H53</f>
        <v>193.11</v>
      </c>
      <c r="AB53" s="75">
        <f>-STOA!N53</f>
        <v>-239.13</v>
      </c>
      <c r="AC53">
        <f t="shared" si="0"/>
        <v>22.018146181784495</v>
      </c>
      <c r="AD53">
        <f t="shared" si="1"/>
        <v>1970.2771589836896</v>
      </c>
      <c r="AE53">
        <f>'IDT-1'!B53</f>
        <v>0</v>
      </c>
      <c r="AF53" s="24"/>
      <c r="AG53">
        <f t="shared" si="2"/>
        <v>1970.2771589836896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-74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9.8041999999999998</v>
      </c>
      <c r="E54">
        <f>GT_NG!P54</f>
        <v>0</v>
      </c>
      <c r="F54">
        <f>GT_Spot!P54</f>
        <v>0</v>
      </c>
      <c r="G54">
        <f>PPCL_NG!P54</f>
        <v>155</v>
      </c>
      <c r="H54">
        <f>PPCL_Spot!P54</f>
        <v>0</v>
      </c>
      <c r="I54">
        <f>Bawana_NG!P54</f>
        <v>74.997551876894377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857.9580702237223</v>
      </c>
      <c r="P54" s="36">
        <v>117.48548306485718</v>
      </c>
      <c r="Q54" s="36">
        <v>38.080000000000005</v>
      </c>
      <c r="R54" s="38">
        <v>47.5</v>
      </c>
      <c r="S54" s="38">
        <v>0</v>
      </c>
      <c r="T54" s="37">
        <f>SUMPRODUCT(LTA!J54:AN54,LTA!J$101:AN$101,LTA!J$103:AN$103)</f>
        <v>513.20000000000005</v>
      </c>
      <c r="U54" s="37">
        <f>SUMPRODUCT(LTA!J54:AN54,LTA!J$102:AN$102,LTA!J$103:AN$103)</f>
        <v>21.009999999999998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245.1</v>
      </c>
      <c r="Z54" s="34">
        <f>IEX!N54</f>
        <v>0</v>
      </c>
      <c r="AA54" s="75">
        <f>STOA!H54</f>
        <v>193.11</v>
      </c>
      <c r="AB54" s="75">
        <f>-STOA!N54</f>
        <v>-239.13</v>
      </c>
      <c r="AC54">
        <f t="shared" si="0"/>
        <v>21.781718812684048</v>
      </c>
      <c r="AD54">
        <f t="shared" si="1"/>
        <v>1934.3335863527898</v>
      </c>
      <c r="AE54">
        <f>'IDT-1'!B54</f>
        <v>0</v>
      </c>
      <c r="AF54" s="24"/>
      <c r="AG54">
        <f t="shared" si="2"/>
        <v>1934.3335863527898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-78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9.8041999999999998</v>
      </c>
      <c r="E55">
        <f>GT_NG!P55</f>
        <v>0</v>
      </c>
      <c r="F55">
        <f>GT_Spot!P55</f>
        <v>0</v>
      </c>
      <c r="G55">
        <f>PPCL_NG!P55</f>
        <v>155</v>
      </c>
      <c r="H55">
        <f>PPCL_Spot!P55</f>
        <v>0</v>
      </c>
      <c r="I55">
        <f>Bawana_NG!P55</f>
        <v>79.556138051550903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847.0057467266796</v>
      </c>
      <c r="P55" s="36">
        <v>117.48548306485718</v>
      </c>
      <c r="Q55" s="36">
        <v>38.080000000000005</v>
      </c>
      <c r="R55" s="38">
        <v>47.5</v>
      </c>
      <c r="S55" s="38">
        <v>0</v>
      </c>
      <c r="T55" s="37">
        <f>SUMPRODUCT(LTA!J55:AN55,LTA!J$101:AN$101,LTA!J$103:AN$103)</f>
        <v>522.52</v>
      </c>
      <c r="U55" s="37">
        <f>SUMPRODUCT(LTA!J55:AN55,LTA!J$102:AN$102,LTA!J$103:AN$103)</f>
        <v>21.009999999999998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185.51</v>
      </c>
      <c r="Z55" s="34">
        <f>IEX!N55</f>
        <v>0</v>
      </c>
      <c r="AA55" s="75">
        <f>STOA!H55</f>
        <v>193.01000000000002</v>
      </c>
      <c r="AB55" s="75">
        <f>-STOA!N55</f>
        <v>-239.13</v>
      </c>
      <c r="AC55">
        <f t="shared" si="0"/>
        <v>21.304903419176007</v>
      </c>
      <c r="AD55">
        <f t="shared" si="1"/>
        <v>1878.0466644239116</v>
      </c>
      <c r="AE55">
        <f>'IDT-1'!B55</f>
        <v>0</v>
      </c>
      <c r="AF55" s="24"/>
      <c r="AG55">
        <f t="shared" si="2"/>
        <v>1878.0466644239116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-78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9.8041999999999998</v>
      </c>
      <c r="E56">
        <f>GT_NG!P56</f>
        <v>0</v>
      </c>
      <c r="F56">
        <f>GT_Spot!P56</f>
        <v>0</v>
      </c>
      <c r="G56">
        <f>PPCL_NG!P56</f>
        <v>155</v>
      </c>
      <c r="H56">
        <f>PPCL_Spot!P56</f>
        <v>0</v>
      </c>
      <c r="I56">
        <f>Bawana_NG!P56</f>
        <v>79.556138051550903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846.26007720170116</v>
      </c>
      <c r="P56" s="36">
        <v>117.48548306485718</v>
      </c>
      <c r="Q56" s="36">
        <v>38.080000000000005</v>
      </c>
      <c r="R56" s="38">
        <v>47.5</v>
      </c>
      <c r="S56" s="38">
        <v>0</v>
      </c>
      <c r="T56" s="37">
        <f>SUMPRODUCT(LTA!J56:AN56,LTA!J$101:AN$101,LTA!J$103:AN$103)</f>
        <v>522.22</v>
      </c>
      <c r="U56" s="37">
        <f>SUMPRODUCT(LTA!J56:AN56,LTA!J$102:AN$102,LTA!J$103:AN$103)</f>
        <v>21.009999999999998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129.76</v>
      </c>
      <c r="Z56" s="34">
        <f>IEX!N56</f>
        <v>0</v>
      </c>
      <c r="AA56" s="75">
        <f>STOA!H56</f>
        <v>193.01000000000002</v>
      </c>
      <c r="AB56" s="75">
        <f>-STOA!N56</f>
        <v>-239.13</v>
      </c>
      <c r="AC56">
        <f t="shared" si="0"/>
        <v>20.751579375642184</v>
      </c>
      <c r="AD56">
        <f t="shared" si="1"/>
        <v>1830.8043189424668</v>
      </c>
      <c r="AE56">
        <f>'IDT-1'!B56</f>
        <v>0</v>
      </c>
      <c r="AF56" s="24"/>
      <c r="AG56">
        <f t="shared" si="2"/>
        <v>1830.8043189424668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-69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9.8041999999999998</v>
      </c>
      <c r="E57">
        <f>GT_NG!P57</f>
        <v>0</v>
      </c>
      <c r="F57">
        <f>GT_Spot!P57</f>
        <v>0</v>
      </c>
      <c r="G57">
        <f>PPCL_NG!P57</f>
        <v>155</v>
      </c>
      <c r="H57">
        <f>PPCL_Spot!P57</f>
        <v>0</v>
      </c>
      <c r="I57">
        <f>Bawana_NG!P57</f>
        <v>79.556138051550903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844.66574997854548</v>
      </c>
      <c r="P57" s="36">
        <v>117.48548306485718</v>
      </c>
      <c r="Q57" s="36">
        <v>38.080000000000005</v>
      </c>
      <c r="R57" s="38">
        <v>47.5</v>
      </c>
      <c r="S57" s="38">
        <v>0</v>
      </c>
      <c r="T57" s="37">
        <f>SUMPRODUCT(LTA!J57:AN57,LTA!J$101:AN$101,LTA!J$103:AN$103)</f>
        <v>525.79999999999995</v>
      </c>
      <c r="U57" s="37">
        <f>SUMPRODUCT(LTA!J57:AN57,LTA!J$102:AN$102,LTA!J$103:AN$103)</f>
        <v>21.009999999999998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107.65</v>
      </c>
      <c r="Z57" s="34">
        <f>IEX!N57</f>
        <v>0</v>
      </c>
      <c r="AA57" s="75">
        <f>STOA!H57</f>
        <v>193.01000000000002</v>
      </c>
      <c r="AB57" s="75">
        <f>-STOA!N57</f>
        <v>-239.13</v>
      </c>
      <c r="AC57">
        <f t="shared" si="0"/>
        <v>20.4893522919939</v>
      </c>
      <c r="AD57">
        <f t="shared" si="1"/>
        <v>1821.9422188029596</v>
      </c>
      <c r="AE57">
        <f>'IDT-1'!B57</f>
        <v>0</v>
      </c>
      <c r="AF57" s="24"/>
      <c r="AG57">
        <f t="shared" si="2"/>
        <v>1821.9422188029596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-58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9.8041999999999998</v>
      </c>
      <c r="E58">
        <f>GT_NG!P58</f>
        <v>0</v>
      </c>
      <c r="F58">
        <f>GT_Spot!P58</f>
        <v>0</v>
      </c>
      <c r="G58">
        <f>PPCL_NG!P58</f>
        <v>155</v>
      </c>
      <c r="H58">
        <f>PPCL_Spot!P58</f>
        <v>0</v>
      </c>
      <c r="I58">
        <f>Bawana_NG!P58</f>
        <v>74.997551876894377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844.6015886960322</v>
      </c>
      <c r="P58" s="36">
        <v>117.48548306485718</v>
      </c>
      <c r="Q58" s="36">
        <v>38.080000000000005</v>
      </c>
      <c r="R58" s="38">
        <v>47.5</v>
      </c>
      <c r="S58" s="38">
        <v>0</v>
      </c>
      <c r="T58" s="37">
        <f>SUMPRODUCT(LTA!J58:AN58,LTA!J$101:AN$101,LTA!J$103:AN$103)</f>
        <v>521.03</v>
      </c>
      <c r="U58" s="37">
        <f>SUMPRODUCT(LTA!J58:AN58,LTA!J$102:AN$102,LTA!J$103:AN$103)</f>
        <v>21.009999999999998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84.59</v>
      </c>
      <c r="Z58" s="34">
        <f>IEX!N58</f>
        <v>0</v>
      </c>
      <c r="AA58" s="75">
        <f>STOA!H58</f>
        <v>193.01000000000002</v>
      </c>
      <c r="AB58" s="75">
        <f>-STOA!N58</f>
        <v>-239.13</v>
      </c>
      <c r="AC58">
        <f t="shared" si="0"/>
        <v>20.132037636104776</v>
      </c>
      <c r="AD58">
        <f t="shared" si="1"/>
        <v>1799.8467860016788</v>
      </c>
      <c r="AE58">
        <f>'IDT-1'!B58</f>
        <v>0</v>
      </c>
      <c r="AF58" s="24"/>
      <c r="AG58">
        <f t="shared" si="2"/>
        <v>1799.8467860016788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-48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9.8041999999999998</v>
      </c>
      <c r="E59">
        <f>GT_NG!P59</f>
        <v>0</v>
      </c>
      <c r="F59">
        <f>GT_Spot!P59</f>
        <v>0</v>
      </c>
      <c r="G59">
        <f>PPCL_NG!P59</f>
        <v>155</v>
      </c>
      <c r="H59">
        <f>PPCL_Spot!P59</f>
        <v>0</v>
      </c>
      <c r="I59">
        <f>Bawana_NG!P59</f>
        <v>74.997551876894377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847.77553975464423</v>
      </c>
      <c r="P59" s="36">
        <v>117.48548306485718</v>
      </c>
      <c r="Q59" s="36">
        <v>38.080000000000005</v>
      </c>
      <c r="R59" s="38">
        <v>47.5</v>
      </c>
      <c r="S59" s="38">
        <v>0</v>
      </c>
      <c r="T59" s="37">
        <f>SUMPRODUCT(LTA!J59:AN59,LTA!J$101:AN$101,LTA!J$103:AN$103)</f>
        <v>512.70000000000005</v>
      </c>
      <c r="U59" s="37">
        <f>SUMPRODUCT(LTA!J59:AN59,LTA!J$102:AN$102,LTA!J$103:AN$103)</f>
        <v>21.009999999999998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193.01000000000002</v>
      </c>
      <c r="AB59" s="75">
        <f>-STOA!N59</f>
        <v>-239.13</v>
      </c>
      <c r="AC59">
        <f t="shared" si="0"/>
        <v>19.750901764892237</v>
      </c>
      <c r="AD59">
        <f t="shared" si="1"/>
        <v>1666.4818729315034</v>
      </c>
      <c r="AE59">
        <f>'IDT-1'!B59</f>
        <v>85</v>
      </c>
      <c r="AF59" s="24"/>
      <c r="AG59">
        <f t="shared" si="2"/>
        <v>1751.4818729315034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-92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9.8041999999999998</v>
      </c>
      <c r="E60">
        <f>GT_NG!P60</f>
        <v>0</v>
      </c>
      <c r="F60">
        <f>GT_Spot!P60</f>
        <v>0</v>
      </c>
      <c r="G60">
        <f>PPCL_NG!P60</f>
        <v>155</v>
      </c>
      <c r="H60">
        <f>PPCL_Spot!P60</f>
        <v>0</v>
      </c>
      <c r="I60">
        <f>Bawana_NG!P60</f>
        <v>74.997551876894377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847.7770728097845</v>
      </c>
      <c r="P60" s="36">
        <v>117.48548306485718</v>
      </c>
      <c r="Q60" s="36">
        <v>38.080000000000005</v>
      </c>
      <c r="R60" s="38">
        <v>47.5</v>
      </c>
      <c r="S60" s="38">
        <v>0</v>
      </c>
      <c r="T60" s="37">
        <f>SUMPRODUCT(LTA!J60:AN60,LTA!J$101:AN$101,LTA!J$103:AN$103)</f>
        <v>503.62</v>
      </c>
      <c r="U60" s="37">
        <f>SUMPRODUCT(LTA!J60:AN60,LTA!J$102:AN$102,LTA!J$103:AN$103)</f>
        <v>21.009999999999998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82.67</v>
      </c>
      <c r="Z60" s="34">
        <f>IEX!N60</f>
        <v>0</v>
      </c>
      <c r="AA60" s="75">
        <f>STOA!H60</f>
        <v>193.01000000000002</v>
      </c>
      <c r="AB60" s="75">
        <f>-STOA!N60</f>
        <v>-239.13</v>
      </c>
      <c r="AC60">
        <f t="shared" si="0"/>
        <v>20.326714853930973</v>
      </c>
      <c r="AD60">
        <f t="shared" si="1"/>
        <v>1744.4975928976048</v>
      </c>
      <c r="AE60">
        <f>'IDT-1'!B60</f>
        <v>0</v>
      </c>
      <c r="AF60" s="24"/>
      <c r="AG60">
        <f t="shared" si="2"/>
        <v>1744.4975928976048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-87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9.8041999999999998</v>
      </c>
      <c r="E61">
        <f>GT_NG!P61</f>
        <v>0</v>
      </c>
      <c r="F61">
        <f>GT_Spot!P61</f>
        <v>0</v>
      </c>
      <c r="G61">
        <f>PPCL_NG!P61</f>
        <v>155</v>
      </c>
      <c r="H61">
        <f>PPCL_Spot!P61</f>
        <v>0</v>
      </c>
      <c r="I61">
        <f>Bawana_NG!P61</f>
        <v>74.997551876894377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847.7770728097845</v>
      </c>
      <c r="P61" s="36">
        <v>117.48548306485718</v>
      </c>
      <c r="Q61" s="36">
        <v>38.080000000000005</v>
      </c>
      <c r="R61" s="38">
        <v>47.5</v>
      </c>
      <c r="S61" s="38">
        <v>0</v>
      </c>
      <c r="T61" s="37">
        <f>SUMPRODUCT(LTA!J61:AN61,LTA!J$101:AN$101,LTA!J$103:AN$103)</f>
        <v>497.54999999999995</v>
      </c>
      <c r="U61" s="37">
        <f>SUMPRODUCT(LTA!J61:AN61,LTA!J$102:AN$102,LTA!J$103:AN$103)</f>
        <v>21.54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73.05</v>
      </c>
      <c r="Z61" s="34">
        <f>IEX!N61</f>
        <v>0</v>
      </c>
      <c r="AA61" s="75">
        <f>STOA!H61</f>
        <v>193.01000000000002</v>
      </c>
      <c r="AB61" s="75">
        <f>-STOA!N61</f>
        <v>-239.13</v>
      </c>
      <c r="AC61">
        <f t="shared" si="0"/>
        <v>20.39420748160342</v>
      </c>
      <c r="AD61">
        <f t="shared" si="1"/>
        <v>1706.2701002699325</v>
      </c>
      <c r="AE61">
        <f>'IDT-1'!B61</f>
        <v>5.423</v>
      </c>
      <c r="AF61" s="24"/>
      <c r="AG61">
        <f t="shared" si="2"/>
        <v>1711.6931002699325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-110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9.8041999999999998</v>
      </c>
      <c r="E62">
        <f>GT_NG!P62</f>
        <v>0</v>
      </c>
      <c r="F62">
        <f>GT_Spot!P62</f>
        <v>0</v>
      </c>
      <c r="G62">
        <f>PPCL_NG!P62</f>
        <v>155</v>
      </c>
      <c r="H62">
        <f>PPCL_Spot!P62</f>
        <v>0</v>
      </c>
      <c r="I62">
        <f>Bawana_NG!P62</f>
        <v>74.997551876894377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847.7761758185062</v>
      </c>
      <c r="P62" s="36">
        <v>117.48548306485718</v>
      </c>
      <c r="Q62" s="36">
        <v>38.080000000000005</v>
      </c>
      <c r="R62" s="38">
        <v>47.5</v>
      </c>
      <c r="S62" s="38">
        <v>0</v>
      </c>
      <c r="T62" s="37">
        <f>SUMPRODUCT(LTA!J62:AN62,LTA!J$101:AN$101,LTA!J$103:AN$103)</f>
        <v>473.23</v>
      </c>
      <c r="U62" s="37">
        <f>SUMPRODUCT(LTA!J62:AN62,LTA!J$102:AN$102,LTA!J$103:AN$103)</f>
        <v>22.11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17.3</v>
      </c>
      <c r="Z62" s="34">
        <f>IEX!N62</f>
        <v>0</v>
      </c>
      <c r="AA62" s="75">
        <f>STOA!H62</f>
        <v>193.01000000000002</v>
      </c>
      <c r="AB62" s="75">
        <f>-STOA!N62</f>
        <v>-239.13</v>
      </c>
      <c r="AC62">
        <f t="shared" si="0"/>
        <v>19.73487110460157</v>
      </c>
      <c r="AD62">
        <f t="shared" si="1"/>
        <v>1626.4285396556561</v>
      </c>
      <c r="AE62">
        <f>'IDT-1'!B62</f>
        <v>73.466999999999999</v>
      </c>
      <c r="AF62" s="24"/>
      <c r="AG62">
        <f t="shared" si="2"/>
        <v>1699.8955396556562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-111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9.8041999999999998</v>
      </c>
      <c r="E63">
        <f>GT_NG!P63</f>
        <v>0</v>
      </c>
      <c r="F63">
        <f>GT_Spot!P63</f>
        <v>0</v>
      </c>
      <c r="G63">
        <f>PPCL_NG!P63</f>
        <v>155</v>
      </c>
      <c r="H63">
        <f>PPCL_Spot!P63</f>
        <v>0</v>
      </c>
      <c r="I63">
        <f>Bawana_NG!P63</f>
        <v>74.997660948986407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857.4299286746442</v>
      </c>
      <c r="P63" s="36">
        <v>117.48548306485718</v>
      </c>
      <c r="Q63" s="36">
        <v>38.080000000000005</v>
      </c>
      <c r="R63" s="38">
        <v>47.5</v>
      </c>
      <c r="S63" s="38">
        <v>0</v>
      </c>
      <c r="T63" s="37">
        <f>SUMPRODUCT(LTA!J63:AN63,LTA!J$101:AN$101,LTA!J$103:AN$103)</f>
        <v>446.1</v>
      </c>
      <c r="U63" s="37">
        <f>SUMPRODUCT(LTA!J63:AN63,LTA!J$102:AN$102,LTA!J$103:AN$103)</f>
        <v>22.53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38.450000000000003</v>
      </c>
      <c r="Z63" s="34">
        <f>IEX!N63</f>
        <v>0</v>
      </c>
      <c r="AA63" s="75">
        <f>STOA!H63</f>
        <v>192.91</v>
      </c>
      <c r="AB63" s="75">
        <f>-STOA!N63</f>
        <v>-239.13</v>
      </c>
      <c r="AC63">
        <f t="shared" si="0"/>
        <v>19.480400182152476</v>
      </c>
      <c r="AD63">
        <f t="shared" si="1"/>
        <v>1664.6768725063355</v>
      </c>
      <c r="AE63">
        <f>'IDT-1'!B63</f>
        <v>56.720999999999997</v>
      </c>
      <c r="AF63" s="24"/>
      <c r="AG63">
        <f t="shared" si="2"/>
        <v>1721.3978725063355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-77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9.8041999999999998</v>
      </c>
      <c r="E64">
        <f>GT_NG!P64</f>
        <v>0</v>
      </c>
      <c r="F64">
        <f>GT_Spot!P64</f>
        <v>0</v>
      </c>
      <c r="G64">
        <f>PPCL_NG!P64</f>
        <v>155</v>
      </c>
      <c r="H64">
        <f>PPCL_Spot!P64</f>
        <v>0</v>
      </c>
      <c r="I64">
        <f>Bawana_NG!P64</f>
        <v>74.997660948986407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857.21868367183447</v>
      </c>
      <c r="P64" s="36">
        <v>117.48548306485718</v>
      </c>
      <c r="Q64" s="36">
        <v>38.080000000000005</v>
      </c>
      <c r="R64" s="38">
        <v>47.5</v>
      </c>
      <c r="S64" s="38">
        <v>0</v>
      </c>
      <c r="T64" s="37">
        <f>SUMPRODUCT(LTA!J64:AN64,LTA!J$101:AN$101,LTA!J$103:AN$103)</f>
        <v>410.64</v>
      </c>
      <c r="U64" s="37">
        <f>SUMPRODUCT(LTA!J64:AN64,LTA!J$102:AN$102,LTA!J$103:AN$103)</f>
        <v>22.86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71.13</v>
      </c>
      <c r="Z64" s="34">
        <f>IEX!N64</f>
        <v>0</v>
      </c>
      <c r="AA64" s="75">
        <f>STOA!H64</f>
        <v>192.91</v>
      </c>
      <c r="AB64" s="75">
        <f>-STOA!N64</f>
        <v>-239.13</v>
      </c>
      <c r="AC64">
        <f t="shared" si="0"/>
        <v>19.474988039578648</v>
      </c>
      <c r="AD64">
        <f t="shared" si="1"/>
        <v>1660.0210396460991</v>
      </c>
      <c r="AE64">
        <f>'IDT-1'!B64</f>
        <v>46.097999999999999</v>
      </c>
      <c r="AF64" s="24"/>
      <c r="AG64">
        <f t="shared" si="2"/>
        <v>1706.1190396460991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-79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9.8041999999999998</v>
      </c>
      <c r="E65">
        <f>GT_NG!P65</f>
        <v>0</v>
      </c>
      <c r="F65">
        <f>GT_Spot!P65</f>
        <v>0</v>
      </c>
      <c r="G65">
        <f>PPCL_NG!P65</f>
        <v>155</v>
      </c>
      <c r="H65">
        <f>PPCL_Spot!P65</f>
        <v>0</v>
      </c>
      <c r="I65">
        <f>Bawana_NG!P65</f>
        <v>74.997660948986407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868.46312831172736</v>
      </c>
      <c r="P65" s="36">
        <v>117.48548306485718</v>
      </c>
      <c r="Q65" s="36">
        <v>38.080000000000005</v>
      </c>
      <c r="R65" s="38">
        <v>47.5</v>
      </c>
      <c r="S65" s="38">
        <v>0</v>
      </c>
      <c r="T65" s="37">
        <f>SUMPRODUCT(LTA!J65:AN65,LTA!J$101:AN$101,LTA!J$103:AN$103)</f>
        <v>381.49</v>
      </c>
      <c r="U65" s="37">
        <f>SUMPRODUCT(LTA!J65:AN65,LTA!J$102:AN$102,LTA!J$103:AN$103)</f>
        <v>23.259999999999998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100.92</v>
      </c>
      <c r="Z65" s="34">
        <f>IEX!N65</f>
        <v>0</v>
      </c>
      <c r="AA65" s="75">
        <f>STOA!H65</f>
        <v>192.91</v>
      </c>
      <c r="AB65" s="75">
        <f>-STOA!N65</f>
        <v>-239.13</v>
      </c>
      <c r="AC65">
        <f t="shared" si="0"/>
        <v>19.637475478627977</v>
      </c>
      <c r="AD65">
        <f t="shared" si="1"/>
        <v>1665.1429968469429</v>
      </c>
      <c r="AE65">
        <f>'IDT-1'!B65</f>
        <v>40.673999999999999</v>
      </c>
      <c r="AF65" s="24"/>
      <c r="AG65">
        <f t="shared" si="2"/>
        <v>1705.8169968469429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-86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9.8041999999999998</v>
      </c>
      <c r="E66">
        <f>GT_NG!P66</f>
        <v>0</v>
      </c>
      <c r="F66">
        <f>GT_Spot!P66</f>
        <v>0</v>
      </c>
      <c r="G66">
        <f>PPCL_NG!P66</f>
        <v>155</v>
      </c>
      <c r="H66">
        <f>PPCL_Spot!P66</f>
        <v>0</v>
      </c>
      <c r="I66">
        <f>Bawana_NG!P66</f>
        <v>74.997660948986407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868.46312831172736</v>
      </c>
      <c r="P66" s="36">
        <v>117.48548306485718</v>
      </c>
      <c r="Q66" s="36">
        <v>38.080000000000005</v>
      </c>
      <c r="R66" s="38">
        <v>47.5</v>
      </c>
      <c r="S66" s="38">
        <v>0</v>
      </c>
      <c r="T66" s="37">
        <f>SUMPRODUCT(LTA!J66:AN66,LTA!J$101:AN$101,LTA!J$103:AN$103)</f>
        <v>342.17999999999995</v>
      </c>
      <c r="U66" s="37">
        <f>SUMPRODUCT(LTA!J66:AN66,LTA!J$102:AN$102,LTA!J$103:AN$103)</f>
        <v>23.3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127.84</v>
      </c>
      <c r="Z66" s="34">
        <f>IEX!N66</f>
        <v>0</v>
      </c>
      <c r="AA66" s="75">
        <f>STOA!H66</f>
        <v>192.91</v>
      </c>
      <c r="AB66" s="75">
        <f>-STOA!N66</f>
        <v>-239.13</v>
      </c>
      <c r="AC66">
        <f t="shared" si="0"/>
        <v>19.389725797304862</v>
      </c>
      <c r="AD66">
        <f t="shared" si="1"/>
        <v>1670.040746528266</v>
      </c>
      <c r="AE66">
        <f>'IDT-1'!B66</f>
        <v>32.54</v>
      </c>
      <c r="AF66" s="24"/>
      <c r="AG66">
        <f t="shared" si="2"/>
        <v>1702.580746528266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-69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9.8041999999999998</v>
      </c>
      <c r="E67">
        <f>GT_NG!P67</f>
        <v>0</v>
      </c>
      <c r="F67">
        <f>GT_Spot!P67</f>
        <v>0</v>
      </c>
      <c r="G67">
        <f>PPCL_NG!P67</f>
        <v>155</v>
      </c>
      <c r="H67">
        <f>PPCL_Spot!P67</f>
        <v>0</v>
      </c>
      <c r="I67">
        <f>Bawana_NG!P67</f>
        <v>74.997660948986407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882.64117416453917</v>
      </c>
      <c r="P67" s="36">
        <v>106.80548314796802</v>
      </c>
      <c r="Q67" s="36">
        <v>38.080000000000005</v>
      </c>
      <c r="R67" s="38">
        <v>43.830000000000005</v>
      </c>
      <c r="S67" s="38">
        <v>0</v>
      </c>
      <c r="T67" s="37">
        <f>SUMPRODUCT(LTA!J67:AN67,LTA!J$101:AN$101,LTA!J$103:AN$103)</f>
        <v>298.13</v>
      </c>
      <c r="U67" s="37">
        <f>SUMPRODUCT(LTA!J67:AN67,LTA!J$102:AN$102,LTA!J$103:AN$103)</f>
        <v>45.91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65.36</v>
      </c>
      <c r="Z67" s="34">
        <f>IEX!N67</f>
        <v>0</v>
      </c>
      <c r="AA67" s="75">
        <f>STOA!H67</f>
        <v>192.72</v>
      </c>
      <c r="AB67" s="75">
        <f>-STOA!N67</f>
        <v>-239.13</v>
      </c>
      <c r="AC67">
        <f t="shared" si="0"/>
        <v>20.211259269411066</v>
      </c>
      <c r="AD67">
        <f t="shared" si="1"/>
        <v>1666.5972589920827</v>
      </c>
      <c r="AE67">
        <f>'IDT-1'!B67</f>
        <v>18.981000000000002</v>
      </c>
      <c r="AF67" s="24"/>
      <c r="AG67">
        <f t="shared" si="2"/>
        <v>1685.5782589920827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-119</v>
      </c>
      <c r="AM67" s="34">
        <f>RTM_PXI!H67</f>
        <v>0</v>
      </c>
      <c r="AN67" s="34">
        <f>RTM_PXI!N67</f>
        <v>0</v>
      </c>
      <c r="AO67" s="148">
        <f>GDAM_IEX!H67</f>
        <v>131.66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9.8041999999999998</v>
      </c>
      <c r="E68">
        <f>GT_NG!P68</f>
        <v>0</v>
      </c>
      <c r="F68">
        <f>GT_Spot!P68</f>
        <v>0</v>
      </c>
      <c r="G68">
        <f>PPCL_NG!P68</f>
        <v>155</v>
      </c>
      <c r="H68">
        <f>PPCL_Spot!P68</f>
        <v>0</v>
      </c>
      <c r="I68">
        <f>Bawana_NG!P68</f>
        <v>74.997660948986407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895.8014900318675</v>
      </c>
      <c r="P68" s="36">
        <v>106.80548314796802</v>
      </c>
      <c r="Q68" s="36">
        <v>38.080000000000005</v>
      </c>
      <c r="R68" s="38">
        <v>36.61</v>
      </c>
      <c r="S68" s="38">
        <v>0</v>
      </c>
      <c r="T68" s="37">
        <f>SUMPRODUCT(LTA!J68:AN68,LTA!J$101:AN$101,LTA!J$103:AN$103)</f>
        <v>248.92</v>
      </c>
      <c r="U68" s="37">
        <f>SUMPRODUCT(LTA!J68:AN68,LTA!J$102:AN$102,LTA!J$103:AN$103)</f>
        <v>46.31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127.9</v>
      </c>
      <c r="Z68" s="34">
        <f>IEX!N68</f>
        <v>0</v>
      </c>
      <c r="AA68" s="75">
        <f>STOA!H68</f>
        <v>192.72</v>
      </c>
      <c r="AB68" s="75">
        <f>-STOA!N68</f>
        <v>-239.13</v>
      </c>
      <c r="AC68">
        <f t="shared" ref="AC68:AC98" si="3">SUMIF(B68:AB68,"&gt;0")*$AC$2-SUMIF(B68:AB68,"&lt;0")*($AC$2/(1-$AC$2))+SUMIF(AI68:AR68,"&gt;0")*$AC$2-SUMIF(AI68:AR68,"&lt;0")*($AC$2/(1-$AC$2))</f>
        <v>20.569619815395292</v>
      </c>
      <c r="AD68">
        <f t="shared" ref="AD68:AD98" si="4">SUM(B68:AB68,AI68:AT68)-AC68</f>
        <v>1684.7992143134265</v>
      </c>
      <c r="AE68">
        <f>'IDT-1'!B68</f>
        <v>0</v>
      </c>
      <c r="AF68" s="24"/>
      <c r="AG68">
        <f t="shared" ref="AG68:AG98" si="5">SUM(AD68:AF68)</f>
        <v>1684.7992143134265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-131</v>
      </c>
      <c r="AM68" s="34">
        <f>RTM_PXI!H68</f>
        <v>0</v>
      </c>
      <c r="AN68" s="34">
        <f>RTM_PXI!N68</f>
        <v>0</v>
      </c>
      <c r="AO68" s="148">
        <f>GDAM_IEX!H68</f>
        <v>142.55000000000001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9.8041999999999998</v>
      </c>
      <c r="E69">
        <f>GT_NG!P69</f>
        <v>0</v>
      </c>
      <c r="F69">
        <f>GT_Spot!P69</f>
        <v>0</v>
      </c>
      <c r="G69">
        <f>PPCL_NG!P69</f>
        <v>155</v>
      </c>
      <c r="H69">
        <f>PPCL_Spot!P69</f>
        <v>0</v>
      </c>
      <c r="I69">
        <f>Bawana_NG!P69</f>
        <v>74.997701904136576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921.99156948824987</v>
      </c>
      <c r="P69" s="36">
        <v>106.80548314796802</v>
      </c>
      <c r="Q69" s="36">
        <v>38.080000000000005</v>
      </c>
      <c r="R69" s="38">
        <v>28.04</v>
      </c>
      <c r="S69" s="38">
        <v>0</v>
      </c>
      <c r="T69" s="37">
        <f>SUMPRODUCT(LTA!J69:AN69,LTA!J$101:AN$101,LTA!J$103:AN$103)</f>
        <v>207.55999999999997</v>
      </c>
      <c r="U69" s="37">
        <f>SUMPRODUCT(LTA!J69:AN69,LTA!J$102:AN$102,LTA!J$103:AN$103)</f>
        <v>45.05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177.77</v>
      </c>
      <c r="Z69" s="34">
        <f>IEX!N69</f>
        <v>0</v>
      </c>
      <c r="AA69" s="75">
        <f>STOA!H69</f>
        <v>192.72</v>
      </c>
      <c r="AB69" s="75">
        <f>-STOA!N69</f>
        <v>-239.13</v>
      </c>
      <c r="AC69">
        <f t="shared" si="3"/>
        <v>19.9531545178566</v>
      </c>
      <c r="AD69">
        <f t="shared" si="4"/>
        <v>1692.3658000224978</v>
      </c>
      <c r="AE69">
        <f>'IDT-1'!B69</f>
        <v>0</v>
      </c>
      <c r="AF69" s="24"/>
      <c r="AG69">
        <f t="shared" si="5"/>
        <v>1692.3658000224978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-91</v>
      </c>
      <c r="AM69" s="34">
        <f>RTM_PXI!H69</f>
        <v>0</v>
      </c>
      <c r="AN69" s="34">
        <f>RTM_PXI!N69</f>
        <v>0</v>
      </c>
      <c r="AO69" s="148">
        <f>GDAM_IEX!H69</f>
        <v>84.63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9.8041999999999998</v>
      </c>
      <c r="E70">
        <f>GT_NG!P70</f>
        <v>0</v>
      </c>
      <c r="F70">
        <f>GT_Spot!P70</f>
        <v>0</v>
      </c>
      <c r="G70">
        <f>PPCL_NG!P70</f>
        <v>155</v>
      </c>
      <c r="H70">
        <f>PPCL_Spot!P70</f>
        <v>0</v>
      </c>
      <c r="I70">
        <f>Bawana_NG!P70</f>
        <v>74.997701904136576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931.86619236191405</v>
      </c>
      <c r="P70" s="36">
        <v>106.80548314796802</v>
      </c>
      <c r="Q70" s="36">
        <v>38.080000000000005</v>
      </c>
      <c r="R70" s="38">
        <v>20.03</v>
      </c>
      <c r="S70" s="38">
        <v>0</v>
      </c>
      <c r="T70" s="37">
        <f>SUMPRODUCT(LTA!J70:AN70,LTA!J$101:AN$101,LTA!J$103:AN$103)</f>
        <v>160.51999999999998</v>
      </c>
      <c r="U70" s="37">
        <f>SUMPRODUCT(LTA!J70:AN70,LTA!J$102:AN$102,LTA!J$103:AN$103)</f>
        <v>48.58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202.21</v>
      </c>
      <c r="Z70" s="34">
        <f>IEX!N70</f>
        <v>0</v>
      </c>
      <c r="AA70" s="75">
        <f>STOA!H70</f>
        <v>192.72</v>
      </c>
      <c r="AB70" s="75">
        <f>-STOA!N70</f>
        <v>-239.13</v>
      </c>
      <c r="AC70">
        <f t="shared" si="3"/>
        <v>19.579643249148262</v>
      </c>
      <c r="AD70">
        <f t="shared" si="4"/>
        <v>1700.4939341648701</v>
      </c>
      <c r="AE70">
        <f>'IDT-1'!B70</f>
        <v>0</v>
      </c>
      <c r="AF70" s="24"/>
      <c r="AG70">
        <f t="shared" si="5"/>
        <v>1700.4939341648701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-65</v>
      </c>
      <c r="AM70" s="34">
        <f>RTM_PXI!H70</f>
        <v>0</v>
      </c>
      <c r="AN70" s="34">
        <f>RTM_PXI!N70</f>
        <v>0</v>
      </c>
      <c r="AO70" s="148">
        <f>GDAM_IEX!H70</f>
        <v>83.59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9.8041999999999998</v>
      </c>
      <c r="E71">
        <f>GT_NG!P71</f>
        <v>0</v>
      </c>
      <c r="F71">
        <f>GT_Spot!P71</f>
        <v>0</v>
      </c>
      <c r="G71">
        <f>PPCL_NG!P71</f>
        <v>155</v>
      </c>
      <c r="H71">
        <f>PPCL_Spot!P71</f>
        <v>0</v>
      </c>
      <c r="I71">
        <f>Bawana_NG!P71</f>
        <v>74.997701904136576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944.97311213536739</v>
      </c>
      <c r="P71" s="36">
        <v>106.80548314796802</v>
      </c>
      <c r="Q71" s="36">
        <v>38.080000000000005</v>
      </c>
      <c r="R71" s="38">
        <v>10.659999999999998</v>
      </c>
      <c r="S71" s="38">
        <v>0</v>
      </c>
      <c r="T71" s="37">
        <f>SUMPRODUCT(LTA!J71:AN71,LTA!J$101:AN$101,LTA!J$103:AN$103)</f>
        <v>124.61999999999999</v>
      </c>
      <c r="U71" s="37">
        <f>SUMPRODUCT(LTA!J71:AN71,LTA!J$102:AN$102,LTA!J$103:AN$103)</f>
        <v>48.95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784.81999999999994</v>
      </c>
      <c r="AB71" s="75">
        <f>-STOA!N71</f>
        <v>-239.13</v>
      </c>
      <c r="AC71">
        <f t="shared" si="3"/>
        <v>23.850809967419536</v>
      </c>
      <c r="AD71">
        <f t="shared" si="4"/>
        <v>1738.7296872200523</v>
      </c>
      <c r="AE71">
        <f>'IDT-1'!B71</f>
        <v>0</v>
      </c>
      <c r="AF71" s="24"/>
      <c r="AG71">
        <f t="shared" si="5"/>
        <v>1738.7296872200523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-297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9.8041999999999998</v>
      </c>
      <c r="E72">
        <f>GT_NG!P72</f>
        <v>0</v>
      </c>
      <c r="F72">
        <f>GT_Spot!P72</f>
        <v>0</v>
      </c>
      <c r="G72">
        <f>PPCL_NG!P72</f>
        <v>155</v>
      </c>
      <c r="H72">
        <f>PPCL_Spot!P72</f>
        <v>0</v>
      </c>
      <c r="I72">
        <f>Bawana_NG!P72</f>
        <v>74.997701904136576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969.96186112153669</v>
      </c>
      <c r="P72" s="36">
        <v>106.80548314796802</v>
      </c>
      <c r="Q72" s="36">
        <v>38.080000000000005</v>
      </c>
      <c r="R72" s="38">
        <v>3.7100000000000004</v>
      </c>
      <c r="S72" s="38">
        <v>0</v>
      </c>
      <c r="T72" s="37">
        <f>SUMPRODUCT(LTA!J72:AN72,LTA!J$101:AN$101,LTA!J$103:AN$103)</f>
        <v>83.66</v>
      </c>
      <c r="U72" s="37">
        <f>SUMPRODUCT(LTA!J72:AN72,LTA!J$102:AN$102,LTA!J$103:AN$103)</f>
        <v>50.11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797.31999999999994</v>
      </c>
      <c r="AB72" s="75">
        <f>-STOA!N72</f>
        <v>-239.13</v>
      </c>
      <c r="AC72">
        <f t="shared" si="3"/>
        <v>23.417226834458013</v>
      </c>
      <c r="AD72">
        <f t="shared" si="4"/>
        <v>1771.9020193391827</v>
      </c>
      <c r="AE72">
        <f>'IDT-1'!B72</f>
        <v>0</v>
      </c>
      <c r="AF72" s="24"/>
      <c r="AG72">
        <f t="shared" si="5"/>
        <v>1771.9020193391827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-255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9.8041999999999998</v>
      </c>
      <c r="E73">
        <f>GT_NG!P73</f>
        <v>0</v>
      </c>
      <c r="F73">
        <f>GT_Spot!P73</f>
        <v>0</v>
      </c>
      <c r="G73">
        <f>PPCL_NG!P73</f>
        <v>155</v>
      </c>
      <c r="H73">
        <f>PPCL_Spot!P73</f>
        <v>0</v>
      </c>
      <c r="I73">
        <f>Bawana_NG!P73</f>
        <v>74.997701904136576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1030.5769759794114</v>
      </c>
      <c r="P73" s="36">
        <v>106.80548314796802</v>
      </c>
      <c r="Q73" s="36">
        <v>38.080000000000005</v>
      </c>
      <c r="R73" s="38">
        <v>0</v>
      </c>
      <c r="S73" s="38">
        <v>0</v>
      </c>
      <c r="T73" s="37">
        <f>SUMPRODUCT(LTA!J73:AN73,LTA!J$101:AN$101,LTA!J$103:AN$103)</f>
        <v>47.13</v>
      </c>
      <c r="U73" s="37">
        <f>SUMPRODUCT(LTA!J73:AN73,LTA!J$102:AN$102,LTA!J$103:AN$103)</f>
        <v>50.2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871.32999999999993</v>
      </c>
      <c r="AB73" s="75">
        <f>-STOA!N73</f>
        <v>-239.13</v>
      </c>
      <c r="AC73">
        <f t="shared" si="3"/>
        <v>24.668260316408176</v>
      </c>
      <c r="AD73">
        <f t="shared" si="4"/>
        <v>1811.1261007151079</v>
      </c>
      <c r="AE73">
        <f>'IDT-1'!B73</f>
        <v>0</v>
      </c>
      <c r="AF73" s="24"/>
      <c r="AG73">
        <f t="shared" si="5"/>
        <v>1811.1261007151079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-309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9.8041999999999998</v>
      </c>
      <c r="E74">
        <f>GT_NG!P74</f>
        <v>0</v>
      </c>
      <c r="F74">
        <f>GT_Spot!P74</f>
        <v>0</v>
      </c>
      <c r="G74">
        <f>PPCL_NG!P74</f>
        <v>155</v>
      </c>
      <c r="H74">
        <f>PPCL_Spot!P74</f>
        <v>0</v>
      </c>
      <c r="I74">
        <f>Bawana_NG!P74</f>
        <v>74.997701904136576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1037.9027259666277</v>
      </c>
      <c r="P74" s="36">
        <v>106.80548314796802</v>
      </c>
      <c r="Q74" s="36">
        <v>38.080000000000005</v>
      </c>
      <c r="R74" s="38">
        <v>0</v>
      </c>
      <c r="S74" s="38">
        <v>0</v>
      </c>
      <c r="T74" s="37">
        <f>SUMPRODUCT(LTA!J74:AN74,LTA!J$101:AN$101,LTA!J$103:AN$103)</f>
        <v>27.52</v>
      </c>
      <c r="U74" s="37">
        <f>SUMPRODUCT(LTA!J74:AN74,LTA!J$102:AN$102,LTA!J$103:AN$103)</f>
        <v>50.480000000000004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867.49</v>
      </c>
      <c r="AB74" s="75">
        <f>-STOA!N74</f>
        <v>-239.13</v>
      </c>
      <c r="AC74">
        <f t="shared" si="3"/>
        <v>24.086197256881672</v>
      </c>
      <c r="AD74">
        <f t="shared" si="4"/>
        <v>1848.8639137618504</v>
      </c>
      <c r="AE74">
        <f>'IDT-1'!B74</f>
        <v>0</v>
      </c>
      <c r="AF74" s="24"/>
      <c r="AG74">
        <f t="shared" si="5"/>
        <v>1848.8639137618504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-256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9.8041999999999998</v>
      </c>
      <c r="E75">
        <f>GT_NG!P75</f>
        <v>0</v>
      </c>
      <c r="F75">
        <f>GT_Spot!P75</f>
        <v>0</v>
      </c>
      <c r="G75">
        <f>PPCL_NG!P75</f>
        <v>155</v>
      </c>
      <c r="H75">
        <f>PPCL_Spot!P75</f>
        <v>0</v>
      </c>
      <c r="I75">
        <f>Bawana_NG!P75</f>
        <v>74.997701904136576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1047.3512479180743</v>
      </c>
      <c r="P75" s="36">
        <v>106.80548314796802</v>
      </c>
      <c r="Q75" s="36">
        <v>38.080000000000005</v>
      </c>
      <c r="R75" s="38">
        <v>0</v>
      </c>
      <c r="S75" s="38">
        <v>0</v>
      </c>
      <c r="T75" s="37">
        <f>SUMPRODUCT(LTA!J75:AN75,LTA!J$101:AN$101,LTA!J$103:AN$103)</f>
        <v>21.28</v>
      </c>
      <c r="U75" s="37">
        <f>SUMPRODUCT(LTA!J75:AN75,LTA!J$102:AN$102,LTA!J$103:AN$103)</f>
        <v>51.32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6.53</v>
      </c>
      <c r="Z75" s="34">
        <f>IEX!N75</f>
        <v>0</v>
      </c>
      <c r="AA75" s="75">
        <f>STOA!H75</f>
        <v>739.64</v>
      </c>
      <c r="AB75" s="75">
        <f>-STOA!N75</f>
        <v>-238.48</v>
      </c>
      <c r="AC75">
        <f t="shared" si="3"/>
        <v>21.860094403193955</v>
      </c>
      <c r="AD75">
        <f t="shared" si="4"/>
        <v>1882.6285385669848</v>
      </c>
      <c r="AE75">
        <f>'IDT-1'!B75</f>
        <v>0</v>
      </c>
      <c r="AF75" s="24"/>
      <c r="AG75">
        <f t="shared" si="5"/>
        <v>1882.6285385669848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-109</v>
      </c>
      <c r="AM75" s="34">
        <f>RTM_PXI!H75</f>
        <v>0</v>
      </c>
      <c r="AN75" s="34">
        <f>RTM_PXI!N75</f>
        <v>0</v>
      </c>
      <c r="AO75" s="148">
        <f>GDAM_IEX!H75</f>
        <v>1.1599999999999999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9.8041999999999998</v>
      </c>
      <c r="E76">
        <f>GT_NG!P76</f>
        <v>0</v>
      </c>
      <c r="F76">
        <f>GT_Spot!P76</f>
        <v>0</v>
      </c>
      <c r="G76">
        <f>PPCL_NG!P76</f>
        <v>155</v>
      </c>
      <c r="H76">
        <f>PPCL_Spot!P76</f>
        <v>0</v>
      </c>
      <c r="I76">
        <f>Bawana_NG!P76</f>
        <v>74.997701904136576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1047.3512479180743</v>
      </c>
      <c r="P76" s="36">
        <v>106.80548314796802</v>
      </c>
      <c r="Q76" s="36">
        <v>38.080000000000005</v>
      </c>
      <c r="R76" s="38">
        <v>0</v>
      </c>
      <c r="S76" s="38">
        <v>0</v>
      </c>
      <c r="T76" s="37">
        <f>SUMPRODUCT(LTA!J76:AN76,LTA!J$101:AN$101,LTA!J$103:AN$103)</f>
        <v>18.490000000000002</v>
      </c>
      <c r="U76" s="37">
        <f>SUMPRODUCT(LTA!J76:AN76,LTA!J$102:AN$102,LTA!J$103:AN$103)</f>
        <v>51.8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16.34</v>
      </c>
      <c r="Z76" s="34">
        <f>IEX!N76</f>
        <v>0</v>
      </c>
      <c r="AA76" s="75">
        <f>STOA!H76</f>
        <v>742.53</v>
      </c>
      <c r="AB76" s="75">
        <f>-STOA!N76</f>
        <v>-238.48</v>
      </c>
      <c r="AC76">
        <f t="shared" si="3"/>
        <v>21.85571251049528</v>
      </c>
      <c r="AD76">
        <f t="shared" si="4"/>
        <v>1906.2129204596831</v>
      </c>
      <c r="AE76">
        <f>'IDT-1'!B76</f>
        <v>0</v>
      </c>
      <c r="AF76" s="24"/>
      <c r="AG76">
        <f t="shared" si="5"/>
        <v>1906.2129204596831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-97</v>
      </c>
      <c r="AM76" s="34">
        <f>RTM_PXI!H76</f>
        <v>0</v>
      </c>
      <c r="AN76" s="34">
        <f>RTM_PXI!N76</f>
        <v>0</v>
      </c>
      <c r="AO76" s="148">
        <f>GDAM_IEX!H76</f>
        <v>2.35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9.8041999999999998</v>
      </c>
      <c r="E77">
        <f>GT_NG!P77</f>
        <v>0</v>
      </c>
      <c r="F77">
        <f>GT_Spot!P77</f>
        <v>0</v>
      </c>
      <c r="G77">
        <f>PPCL_NG!P77</f>
        <v>155</v>
      </c>
      <c r="H77">
        <f>PPCL_Spot!P77</f>
        <v>0</v>
      </c>
      <c r="I77">
        <f>Bawana_NG!P77</f>
        <v>74.997701904136576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1029.0458344321471</v>
      </c>
      <c r="P77" s="36">
        <v>106.80548314796802</v>
      </c>
      <c r="Q77" s="36">
        <v>38.080000000000005</v>
      </c>
      <c r="R77" s="38">
        <v>0</v>
      </c>
      <c r="S77" s="38">
        <v>0</v>
      </c>
      <c r="T77" s="37">
        <f>SUMPRODUCT(LTA!J77:AN77,LTA!J$101:AN$101,LTA!J$103:AN$103)</f>
        <v>18.329999999999998</v>
      </c>
      <c r="U77" s="37">
        <f>SUMPRODUCT(LTA!J77:AN77,LTA!J$102:AN$102,LTA!J$103:AN$103)</f>
        <v>53.2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23.64</v>
      </c>
      <c r="Z77" s="34">
        <f>IEX!N77</f>
        <v>0</v>
      </c>
      <c r="AA77" s="75">
        <f>STOA!H77</f>
        <v>747.32999999999993</v>
      </c>
      <c r="AB77" s="75">
        <f>-STOA!N77</f>
        <v>-238.48</v>
      </c>
      <c r="AC77">
        <f t="shared" si="3"/>
        <v>21.481456728217932</v>
      </c>
      <c r="AD77">
        <f t="shared" si="4"/>
        <v>1942.3717627560336</v>
      </c>
      <c r="AE77">
        <f>'IDT-1'!B77</f>
        <v>0</v>
      </c>
      <c r="AF77" s="24"/>
      <c r="AG77">
        <f t="shared" si="5"/>
        <v>1942.3717627560336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-57</v>
      </c>
      <c r="AM77" s="34">
        <f>RTM_PXI!H77</f>
        <v>0</v>
      </c>
      <c r="AN77" s="34">
        <f>RTM_PXI!N77</f>
        <v>0</v>
      </c>
      <c r="AO77" s="148">
        <f>GDAM_IEX!H77</f>
        <v>3.1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9.8041999999999998</v>
      </c>
      <c r="E78">
        <f>GT_NG!P78</f>
        <v>0</v>
      </c>
      <c r="F78">
        <f>GT_Spot!P78</f>
        <v>0</v>
      </c>
      <c r="G78">
        <f>PPCL_NG!P78</f>
        <v>155</v>
      </c>
      <c r="H78">
        <f>PPCL_Spot!P78</f>
        <v>0</v>
      </c>
      <c r="I78">
        <f>Bawana_NG!P78</f>
        <v>74.997701904136576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1014.3841574627055</v>
      </c>
      <c r="P78" s="36">
        <v>106.80548314796802</v>
      </c>
      <c r="Q78" s="36">
        <v>38.080000000000005</v>
      </c>
      <c r="R78" s="38">
        <v>0</v>
      </c>
      <c r="S78" s="38">
        <v>0</v>
      </c>
      <c r="T78" s="37">
        <f>SUMPRODUCT(LTA!J78:AN78,LTA!J$101:AN$101,LTA!J$103:AN$103)</f>
        <v>18.329999999999998</v>
      </c>
      <c r="U78" s="37">
        <f>SUMPRODUCT(LTA!J78:AN78,LTA!J$102:AN$102,LTA!J$103:AN$103)</f>
        <v>53.6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18.91</v>
      </c>
      <c r="Z78" s="34">
        <f>IEX!N78</f>
        <v>0</v>
      </c>
      <c r="AA78" s="75">
        <f>STOA!H78</f>
        <v>752.14</v>
      </c>
      <c r="AB78" s="75">
        <f>-STOA!N78</f>
        <v>-238.48</v>
      </c>
      <c r="AC78">
        <f t="shared" si="3"/>
        <v>21.245149591251071</v>
      </c>
      <c r="AD78">
        <f t="shared" si="4"/>
        <v>1940.5863929235591</v>
      </c>
      <c r="AE78">
        <f>'IDT-1'!B78</f>
        <v>0</v>
      </c>
      <c r="AF78" s="24"/>
      <c r="AG78">
        <f t="shared" si="5"/>
        <v>1940.5863929235591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-44</v>
      </c>
      <c r="AM78" s="34">
        <f>RTM_PXI!H78</f>
        <v>0</v>
      </c>
      <c r="AN78" s="34">
        <f>RTM_PXI!N78</f>
        <v>0</v>
      </c>
      <c r="AO78" s="148">
        <f>GDAM_IEX!H78</f>
        <v>2.2599999999999998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9.8041999999999998</v>
      </c>
      <c r="E79">
        <f>GT_NG!P79</f>
        <v>0</v>
      </c>
      <c r="F79">
        <f>GT_Spot!P79</f>
        <v>0</v>
      </c>
      <c r="G79">
        <f>PPCL_NG!P79</f>
        <v>155</v>
      </c>
      <c r="H79">
        <f>PPCL_Spot!P79</f>
        <v>0</v>
      </c>
      <c r="I79">
        <f>Bawana_NG!P79</f>
        <v>74.997701904136576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954.16525225907571</v>
      </c>
      <c r="P79" s="36">
        <v>106.80548314796802</v>
      </c>
      <c r="Q79" s="36">
        <v>38.080000000000005</v>
      </c>
      <c r="R79" s="38">
        <v>0</v>
      </c>
      <c r="S79" s="38">
        <v>0</v>
      </c>
      <c r="T79" s="37">
        <f>SUMPRODUCT(LTA!J79:AN79,LTA!J$101:AN$101,LTA!J$103:AN$103)</f>
        <v>18.329999999999998</v>
      </c>
      <c r="U79" s="37">
        <f>SUMPRODUCT(LTA!J79:AN79,LTA!J$102:AN$102,LTA!J$103:AN$103)</f>
        <v>53.93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70.81</v>
      </c>
      <c r="Z79" s="34">
        <f>IEX!N79</f>
        <v>0</v>
      </c>
      <c r="AA79" s="75">
        <f>STOA!H79</f>
        <v>732.05</v>
      </c>
      <c r="AB79" s="75">
        <f>-STOA!N79</f>
        <v>-238.48</v>
      </c>
      <c r="AC79">
        <f t="shared" si="3"/>
        <v>20.902909106217461</v>
      </c>
      <c r="AD79">
        <f t="shared" si="4"/>
        <v>1934.3297282049627</v>
      </c>
      <c r="AE79">
        <f>'IDT-1'!B79</f>
        <v>0</v>
      </c>
      <c r="AF79" s="24"/>
      <c r="AG79">
        <f t="shared" si="5"/>
        <v>1934.3297282049627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-27</v>
      </c>
      <c r="AM79" s="34">
        <f>RTM_PXI!H79</f>
        <v>0</v>
      </c>
      <c r="AN79" s="34">
        <f>RTM_PXI!N79</f>
        <v>0</v>
      </c>
      <c r="AO79" s="148">
        <f>GDAM_IEX!H79</f>
        <v>6.74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9.8041999999999998</v>
      </c>
      <c r="E80">
        <f>GT_NG!P80</f>
        <v>0</v>
      </c>
      <c r="F80">
        <f>GT_Spot!P80</f>
        <v>0</v>
      </c>
      <c r="G80">
        <f>PPCL_NG!P80</f>
        <v>155</v>
      </c>
      <c r="H80">
        <f>PPCL_Spot!P80</f>
        <v>0</v>
      </c>
      <c r="I80">
        <f>Bawana_NG!P80</f>
        <v>74.997701904136576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923.17392526431047</v>
      </c>
      <c r="P80" s="36">
        <v>106.80548314796802</v>
      </c>
      <c r="Q80" s="36">
        <v>38.080000000000005</v>
      </c>
      <c r="R80" s="38">
        <v>0</v>
      </c>
      <c r="S80" s="38">
        <v>0</v>
      </c>
      <c r="T80" s="37">
        <f>SUMPRODUCT(LTA!J80:AN80,LTA!J$101:AN$101,LTA!J$103:AN$103)</f>
        <v>18.329999999999998</v>
      </c>
      <c r="U80" s="37">
        <f>SUMPRODUCT(LTA!J80:AN80,LTA!J$102:AN$102,LTA!J$103:AN$103)</f>
        <v>53.95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91.32</v>
      </c>
      <c r="Z80" s="34">
        <f>IEX!N80</f>
        <v>0</v>
      </c>
      <c r="AA80" s="75">
        <f>STOA!H80</f>
        <v>732.05</v>
      </c>
      <c r="AB80" s="75">
        <f>-STOA!N80</f>
        <v>-238.48</v>
      </c>
      <c r="AC80">
        <f t="shared" si="3"/>
        <v>20.836777117186319</v>
      </c>
      <c r="AD80">
        <f t="shared" si="4"/>
        <v>1924.5145331992285</v>
      </c>
      <c r="AE80">
        <f>'IDT-1'!B80</f>
        <v>0</v>
      </c>
      <c r="AF80" s="24"/>
      <c r="AG80">
        <f t="shared" si="5"/>
        <v>1924.5145331992285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-28</v>
      </c>
      <c r="AM80" s="34">
        <f>RTM_PXI!H80</f>
        <v>0</v>
      </c>
      <c r="AN80" s="34">
        <f>RTM_PXI!N80</f>
        <v>0</v>
      </c>
      <c r="AO80" s="148">
        <f>GDAM_IEX!H80</f>
        <v>8.32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9.8041999999999998</v>
      </c>
      <c r="E81">
        <f>GT_NG!P81</f>
        <v>0</v>
      </c>
      <c r="F81">
        <f>GT_Spot!P81</f>
        <v>0</v>
      </c>
      <c r="G81">
        <f>PPCL_NG!P81</f>
        <v>155</v>
      </c>
      <c r="H81">
        <f>PPCL_Spot!P81</f>
        <v>0</v>
      </c>
      <c r="I81">
        <f>Bawana_NG!P81</f>
        <v>74.997701904136576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903.96432058550397</v>
      </c>
      <c r="P81" s="36">
        <v>106.80548314796802</v>
      </c>
      <c r="Q81" s="36">
        <v>38.080000000000005</v>
      </c>
      <c r="R81" s="38">
        <v>0</v>
      </c>
      <c r="S81" s="38">
        <v>0</v>
      </c>
      <c r="T81" s="37">
        <f>SUMPRODUCT(LTA!J81:AN81,LTA!J$101:AN$101,LTA!J$103:AN$103)</f>
        <v>18.329999999999998</v>
      </c>
      <c r="U81" s="37">
        <f>SUMPRODUCT(LTA!J81:AN81,LTA!J$102:AN$102,LTA!J$103:AN$103)</f>
        <v>51.71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135.54</v>
      </c>
      <c r="Z81" s="34">
        <f>IEX!N81</f>
        <v>0</v>
      </c>
      <c r="AA81" s="75">
        <f>STOA!H81</f>
        <v>690.72</v>
      </c>
      <c r="AB81" s="75">
        <f>-STOA!N81</f>
        <v>-238.48</v>
      </c>
      <c r="AC81">
        <f t="shared" si="3"/>
        <v>20.825066961482577</v>
      </c>
      <c r="AD81">
        <f t="shared" si="4"/>
        <v>1890.9966386761257</v>
      </c>
      <c r="AE81">
        <f>'IDT-1'!B81</f>
        <v>0</v>
      </c>
      <c r="AF81" s="24"/>
      <c r="AG81">
        <f t="shared" si="5"/>
        <v>1890.9966386761257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-44</v>
      </c>
      <c r="AM81" s="34">
        <f>RTM_PXI!H81</f>
        <v>0</v>
      </c>
      <c r="AN81" s="34">
        <f>RTM_PXI!N81</f>
        <v>0</v>
      </c>
      <c r="AO81" s="148">
        <f>GDAM_IEX!H81</f>
        <v>9.35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9.8041999999999998</v>
      </c>
      <c r="E82">
        <f>GT_NG!P82</f>
        <v>0</v>
      </c>
      <c r="F82">
        <f>GT_Spot!P82</f>
        <v>0</v>
      </c>
      <c r="G82">
        <f>PPCL_NG!P82</f>
        <v>155</v>
      </c>
      <c r="H82">
        <f>PPCL_Spot!P82</f>
        <v>0</v>
      </c>
      <c r="I82">
        <f>Bawana_NG!P82</f>
        <v>74.997701904136576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895.96867450550394</v>
      </c>
      <c r="P82" s="36">
        <v>106.80548314796802</v>
      </c>
      <c r="Q82" s="36">
        <v>38.080000000000005</v>
      </c>
      <c r="R82" s="38">
        <v>0</v>
      </c>
      <c r="S82" s="38">
        <v>0</v>
      </c>
      <c r="T82" s="37">
        <f>SUMPRODUCT(LTA!J82:AN82,LTA!J$101:AN$101,LTA!J$103:AN$103)</f>
        <v>18.329999999999998</v>
      </c>
      <c r="U82" s="37">
        <f>SUMPRODUCT(LTA!J82:AN82,LTA!J$102:AN$102,LTA!J$103:AN$103)</f>
        <v>51.78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140.46</v>
      </c>
      <c r="Z82" s="34">
        <f>IEX!N82</f>
        <v>0</v>
      </c>
      <c r="AA82" s="75">
        <f>STOA!H82</f>
        <v>677.27</v>
      </c>
      <c r="AB82" s="75">
        <f>-STOA!N82</f>
        <v>-238.48</v>
      </c>
      <c r="AC82">
        <f t="shared" si="3"/>
        <v>20.63190943033635</v>
      </c>
      <c r="AD82">
        <f t="shared" si="4"/>
        <v>1882.2541501272722</v>
      </c>
      <c r="AE82">
        <f>'IDT-1'!B82</f>
        <v>0</v>
      </c>
      <c r="AF82" s="24"/>
      <c r="AG82">
        <f t="shared" si="5"/>
        <v>1882.2541501272722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-37</v>
      </c>
      <c r="AM82" s="34">
        <f>RTM_PXI!H82</f>
        <v>0</v>
      </c>
      <c r="AN82" s="34">
        <f>RTM_PXI!N82</f>
        <v>0</v>
      </c>
      <c r="AO82" s="148">
        <f>GDAM_IEX!H82</f>
        <v>9.8699999999999992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9.8041999999999998</v>
      </c>
      <c r="E83">
        <f>GT_NG!P83</f>
        <v>0</v>
      </c>
      <c r="F83">
        <f>GT_Spot!P83</f>
        <v>0</v>
      </c>
      <c r="G83">
        <f>PPCL_NG!P83</f>
        <v>155</v>
      </c>
      <c r="H83">
        <f>PPCL_Spot!P83</f>
        <v>0</v>
      </c>
      <c r="I83">
        <f>Bawana_NG!P83</f>
        <v>74.997701904136576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895.96867450550394</v>
      </c>
      <c r="P83" s="36">
        <v>106.80548314796802</v>
      </c>
      <c r="Q83" s="36">
        <v>38.080000000000005</v>
      </c>
      <c r="R83" s="38">
        <v>0</v>
      </c>
      <c r="S83" s="38">
        <v>0</v>
      </c>
      <c r="T83" s="37">
        <f>SUMPRODUCT(LTA!J83:AN83,LTA!J$101:AN$101,LTA!J$103:AN$103)</f>
        <v>18.329999999999998</v>
      </c>
      <c r="U83" s="37">
        <f>SUMPRODUCT(LTA!J83:AN83,LTA!J$102:AN$102,LTA!J$103:AN$103)</f>
        <v>51.67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207.09</v>
      </c>
      <c r="Z83" s="34">
        <f>IEX!N83</f>
        <v>0</v>
      </c>
      <c r="AA83" s="75">
        <f>STOA!H83</f>
        <v>640.74</v>
      </c>
      <c r="AB83" s="75">
        <f>-STOA!N83</f>
        <v>-238.48</v>
      </c>
      <c r="AC83">
        <f t="shared" si="3"/>
        <v>21.187649635257689</v>
      </c>
      <c r="AD83">
        <f t="shared" si="4"/>
        <v>1881.5784099223506</v>
      </c>
      <c r="AE83">
        <f>'IDT-1'!B83</f>
        <v>0</v>
      </c>
      <c r="AF83" s="24"/>
      <c r="AG83">
        <f t="shared" si="5"/>
        <v>1881.5784099223506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-70</v>
      </c>
      <c r="AM83" s="34">
        <f>RTM_PXI!H83</f>
        <v>0</v>
      </c>
      <c r="AN83" s="34">
        <f>RTM_PXI!N83</f>
        <v>0</v>
      </c>
      <c r="AO83" s="148">
        <f>GDAM_IEX!H83</f>
        <v>12.76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9.8041999999999998</v>
      </c>
      <c r="E84">
        <f>GT_NG!P84</f>
        <v>0</v>
      </c>
      <c r="F84">
        <f>GT_Spot!P84</f>
        <v>0</v>
      </c>
      <c r="G84">
        <f>PPCL_NG!P84</f>
        <v>155</v>
      </c>
      <c r="H84">
        <f>PPCL_Spot!P84</f>
        <v>0</v>
      </c>
      <c r="I84">
        <f>Bawana_NG!P84</f>
        <v>74.997701904136576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895.96867450550394</v>
      </c>
      <c r="P84" s="36">
        <v>106.80548314796802</v>
      </c>
      <c r="Q84" s="36">
        <v>38.080000000000005</v>
      </c>
      <c r="R84" s="38">
        <v>0</v>
      </c>
      <c r="S84" s="38">
        <v>0</v>
      </c>
      <c r="T84" s="37">
        <f>SUMPRODUCT(LTA!J84:AN84,LTA!J$101:AN$101,LTA!J$103:AN$103)</f>
        <v>18.329999999999998</v>
      </c>
      <c r="U84" s="37">
        <f>SUMPRODUCT(LTA!J84:AN84,LTA!J$102:AN$102,LTA!J$103:AN$103)</f>
        <v>51.480000000000004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168.79</v>
      </c>
      <c r="Z84" s="34">
        <f>IEX!N84</f>
        <v>0</v>
      </c>
      <c r="AA84" s="75">
        <f>STOA!H84</f>
        <v>640.74</v>
      </c>
      <c r="AB84" s="75">
        <f>-STOA!N84</f>
        <v>-238.48</v>
      </c>
      <c r="AC84">
        <f t="shared" si="3"/>
        <v>20.585935745786127</v>
      </c>
      <c r="AD84">
        <f t="shared" si="4"/>
        <v>1872.8101238118225</v>
      </c>
      <c r="AE84">
        <f>'IDT-1'!B84</f>
        <v>0</v>
      </c>
      <c r="AF84" s="24"/>
      <c r="AG84">
        <f t="shared" si="5"/>
        <v>1872.8101238118225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-39</v>
      </c>
      <c r="AM84" s="34">
        <f>RTM_PXI!H84</f>
        <v>0</v>
      </c>
      <c r="AN84" s="34">
        <f>RTM_PXI!N84</f>
        <v>0</v>
      </c>
      <c r="AO84" s="148">
        <f>GDAM_IEX!H84</f>
        <v>10.88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9.8041999999999998</v>
      </c>
      <c r="E85">
        <f>GT_NG!P85</f>
        <v>0</v>
      </c>
      <c r="F85">
        <f>GT_Spot!P85</f>
        <v>0</v>
      </c>
      <c r="G85">
        <f>PPCL_NG!P85</f>
        <v>155</v>
      </c>
      <c r="H85">
        <f>PPCL_Spot!P85</f>
        <v>0</v>
      </c>
      <c r="I85">
        <f>Bawana_NG!P85</f>
        <v>74.997701904136576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909.71820814119235</v>
      </c>
      <c r="P85" s="36">
        <v>106.80548314796802</v>
      </c>
      <c r="Q85" s="36">
        <v>38.080000000000005</v>
      </c>
      <c r="R85" s="38">
        <v>0</v>
      </c>
      <c r="S85" s="38">
        <v>0</v>
      </c>
      <c r="T85" s="37">
        <f>SUMPRODUCT(LTA!J85:AN85,LTA!J$101:AN$101,LTA!J$103:AN$103)</f>
        <v>18.329999999999998</v>
      </c>
      <c r="U85" s="37">
        <f>SUMPRODUCT(LTA!J85:AN85,LTA!J$102:AN$102,LTA!J$103:AN$103)</f>
        <v>51.39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146</v>
      </c>
      <c r="Z85" s="34">
        <f>IEX!N85</f>
        <v>0</v>
      </c>
      <c r="AA85" s="75">
        <f>STOA!H85</f>
        <v>640.74</v>
      </c>
      <c r="AB85" s="75">
        <f>-STOA!N85</f>
        <v>-238.48</v>
      </c>
      <c r="AC85">
        <f t="shared" si="3"/>
        <v>20.248424673828133</v>
      </c>
      <c r="AD85">
        <f>SUM(B85:AB85,AI85:AT85)-AC85</f>
        <v>1873.137168519469</v>
      </c>
      <c r="AE85">
        <f>'IDT-1'!B85</f>
        <v>0</v>
      </c>
      <c r="AF85" s="24"/>
      <c r="AG85">
        <f t="shared" si="5"/>
        <v>1873.137168519469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-19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9.8041999999999998</v>
      </c>
      <c r="E86">
        <f>GT_NG!P86</f>
        <v>0</v>
      </c>
      <c r="F86">
        <f>GT_Spot!P86</f>
        <v>0</v>
      </c>
      <c r="G86">
        <f>PPCL_NG!P86</f>
        <v>155</v>
      </c>
      <c r="H86">
        <f>PPCL_Spot!P86</f>
        <v>0</v>
      </c>
      <c r="I86">
        <f>Bawana_NG!P86</f>
        <v>74.997701904136576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909.71820814119235</v>
      </c>
      <c r="P86" s="36">
        <v>106.80548314796802</v>
      </c>
      <c r="Q86" s="36">
        <v>38.080000000000005</v>
      </c>
      <c r="R86" s="38">
        <v>0</v>
      </c>
      <c r="S86" s="38">
        <v>0</v>
      </c>
      <c r="T86" s="37">
        <f>SUMPRODUCT(LTA!J86:AN86,LTA!J$101:AN$101,LTA!J$103:AN$103)</f>
        <v>18.329999999999998</v>
      </c>
      <c r="U86" s="37">
        <f>SUMPRODUCT(LTA!J86:AN86,LTA!J$102:AN$102,LTA!J$103:AN$103)</f>
        <v>51.260000000000005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138.63999999999999</v>
      </c>
      <c r="Z86" s="34">
        <f>IEX!N86</f>
        <v>0</v>
      </c>
      <c r="AA86" s="75">
        <f>STOA!H86</f>
        <v>640.74</v>
      </c>
      <c r="AB86" s="75">
        <f>-STOA!N86</f>
        <v>-238.48</v>
      </c>
      <c r="AC86">
        <f t="shared" si="3"/>
        <v>20.202450989277903</v>
      </c>
      <c r="AD86">
        <f t="shared" si="4"/>
        <v>1863.6931422040186</v>
      </c>
      <c r="AE86">
        <f>'IDT-1'!B86</f>
        <v>0</v>
      </c>
      <c r="AF86" s="24"/>
      <c r="AG86">
        <f t="shared" si="5"/>
        <v>1863.6931422040186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-21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9.8041999999999998</v>
      </c>
      <c r="E87">
        <f>GT_NG!P87</f>
        <v>0</v>
      </c>
      <c r="F87">
        <f>GT_Spot!P87</f>
        <v>0</v>
      </c>
      <c r="G87">
        <f>PPCL_NG!P87</f>
        <v>155</v>
      </c>
      <c r="H87">
        <f>PPCL_Spot!P87</f>
        <v>0</v>
      </c>
      <c r="I87">
        <f>Bawana_NG!P87</f>
        <v>74.997701904136576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886.35819416278798</v>
      </c>
      <c r="P87" s="36">
        <v>106.80548314796802</v>
      </c>
      <c r="Q87" s="36">
        <v>38.080000000000005</v>
      </c>
      <c r="R87" s="38">
        <v>0</v>
      </c>
      <c r="S87" s="38">
        <v>0</v>
      </c>
      <c r="T87" s="37">
        <f>SUMPRODUCT(LTA!J87:AN87,LTA!J$101:AN$101,LTA!J$103:AN$103)</f>
        <v>18.329999999999998</v>
      </c>
      <c r="U87" s="37">
        <f>SUMPRODUCT(LTA!J87:AN87,LTA!J$102:AN$102,LTA!J$103:AN$103)</f>
        <v>50.81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602.66999999999996</v>
      </c>
      <c r="Z87" s="34">
        <f>IEX!N87</f>
        <v>0</v>
      </c>
      <c r="AA87" s="75">
        <f>STOA!H87</f>
        <v>192.82000000000002</v>
      </c>
      <c r="AB87" s="75">
        <f>-STOA!N87</f>
        <v>-238.48</v>
      </c>
      <c r="AC87">
        <f t="shared" si="3"/>
        <v>20.468146023129986</v>
      </c>
      <c r="AD87">
        <f t="shared" si="4"/>
        <v>1816.7274331917624</v>
      </c>
      <c r="AE87">
        <f>'IDT-1'!B87</f>
        <v>0</v>
      </c>
      <c r="AF87" s="24"/>
      <c r="AG87">
        <f t="shared" si="5"/>
        <v>1816.7274331917624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-60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9.8041999999999998</v>
      </c>
      <c r="E88">
        <f>GT_NG!P88</f>
        <v>0</v>
      </c>
      <c r="F88">
        <f>GT_Spot!P88</f>
        <v>0</v>
      </c>
      <c r="G88">
        <f>PPCL_NG!P88</f>
        <v>155</v>
      </c>
      <c r="H88">
        <f>PPCL_Spot!P88</f>
        <v>0</v>
      </c>
      <c r="I88">
        <f>Bawana_NG!P88</f>
        <v>74.997701904136576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886.12515139847642</v>
      </c>
      <c r="P88" s="36">
        <v>106.80548314796802</v>
      </c>
      <c r="Q88" s="36">
        <v>38.080000000000005</v>
      </c>
      <c r="R88" s="38">
        <v>0</v>
      </c>
      <c r="S88" s="38">
        <v>0</v>
      </c>
      <c r="T88" s="37">
        <f>SUMPRODUCT(LTA!J88:AN88,LTA!J$101:AN$101,LTA!J$103:AN$103)</f>
        <v>18.329999999999998</v>
      </c>
      <c r="U88" s="37">
        <f>SUMPRODUCT(LTA!J88:AN88,LTA!J$102:AN$102,LTA!J$103:AN$103)</f>
        <v>50.3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586.33000000000004</v>
      </c>
      <c r="Z88" s="34">
        <f>IEX!N88</f>
        <v>0</v>
      </c>
      <c r="AA88" s="75">
        <f>STOA!H88</f>
        <v>192.82000000000002</v>
      </c>
      <c r="AB88" s="75">
        <f>-STOA!N88</f>
        <v>-238.48</v>
      </c>
      <c r="AC88">
        <f t="shared" si="3"/>
        <v>20.333119621634658</v>
      </c>
      <c r="AD88">
        <f t="shared" si="4"/>
        <v>1798.7794168289463</v>
      </c>
      <c r="AE88">
        <f>'IDT-1'!B88</f>
        <v>0</v>
      </c>
      <c r="AF88" s="24"/>
      <c r="AG88">
        <f t="shared" si="5"/>
        <v>1798.7794168289463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-61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9.8041999999999998</v>
      </c>
      <c r="E89">
        <f>GT_NG!P89</f>
        <v>0</v>
      </c>
      <c r="F89">
        <f>GT_Spot!P89</f>
        <v>0</v>
      </c>
      <c r="G89">
        <f>PPCL_NG!P89</f>
        <v>155</v>
      </c>
      <c r="H89">
        <f>PPCL_Spot!P89</f>
        <v>0</v>
      </c>
      <c r="I89">
        <f>Bawana_NG!P89</f>
        <v>74.997596704051276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886.12515139847642</v>
      </c>
      <c r="P89" s="36">
        <v>106.80548314796802</v>
      </c>
      <c r="Q89" s="36">
        <v>38.080000000000005</v>
      </c>
      <c r="R89" s="38">
        <v>0</v>
      </c>
      <c r="S89" s="38">
        <v>0</v>
      </c>
      <c r="T89" s="37">
        <f>SUMPRODUCT(LTA!J89:AN89,LTA!J$101:AN$101,LTA!J$103:AN$103)</f>
        <v>18.329999999999998</v>
      </c>
      <c r="U89" s="37">
        <f>SUMPRODUCT(LTA!J89:AN89,LTA!J$102:AN$102,LTA!J$103:AN$103)</f>
        <v>50.010000000000005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569.03</v>
      </c>
      <c r="Z89" s="34">
        <f>IEX!N89</f>
        <v>0</v>
      </c>
      <c r="AA89" s="75">
        <f>STOA!H89</f>
        <v>192.82000000000002</v>
      </c>
      <c r="AB89" s="75">
        <f>-STOA!N89</f>
        <v>-238.48</v>
      </c>
      <c r="AC89">
        <f t="shared" si="3"/>
        <v>20.2954877883775</v>
      </c>
      <c r="AD89">
        <f t="shared" si="4"/>
        <v>1768.226943462118</v>
      </c>
      <c r="AE89">
        <f>'IDT-1'!B89</f>
        <v>8.1349999999999998</v>
      </c>
      <c r="AF89" s="24"/>
      <c r="AG89">
        <f t="shared" si="5"/>
        <v>1776.361943462118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-74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9.8041999999999998</v>
      </c>
      <c r="E90">
        <f>GT_NG!P90</f>
        <v>0</v>
      </c>
      <c r="F90">
        <f>GT_Spot!P90</f>
        <v>0</v>
      </c>
      <c r="G90">
        <f>PPCL_NG!P90</f>
        <v>155</v>
      </c>
      <c r="H90">
        <f>PPCL_Spot!P90</f>
        <v>0</v>
      </c>
      <c r="I90">
        <f>Bawana_NG!P90</f>
        <v>74.997596704051276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876.26225144128625</v>
      </c>
      <c r="P90" s="36">
        <v>106.80548314796802</v>
      </c>
      <c r="Q90" s="36">
        <v>38.080000000000005</v>
      </c>
      <c r="R90" s="38">
        <v>0</v>
      </c>
      <c r="S90" s="38">
        <v>0</v>
      </c>
      <c r="T90" s="37">
        <f>SUMPRODUCT(LTA!J90:AN90,LTA!J$101:AN$101,LTA!J$103:AN$103)</f>
        <v>18.329999999999998</v>
      </c>
      <c r="U90" s="37">
        <f>SUMPRODUCT(LTA!J90:AN90,LTA!J$102:AN$102,LTA!J$103:AN$103)</f>
        <v>49.620000000000005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542.12</v>
      </c>
      <c r="Z90" s="34">
        <f>IEX!N90</f>
        <v>0</v>
      </c>
      <c r="AA90" s="75">
        <f>STOA!H90</f>
        <v>192.82000000000002</v>
      </c>
      <c r="AB90" s="75">
        <f>-STOA!N90</f>
        <v>-238.48</v>
      </c>
      <c r="AC90">
        <f t="shared" si="3"/>
        <v>20.000261744186879</v>
      </c>
      <c r="AD90">
        <f t="shared" si="4"/>
        <v>1729.3592695491184</v>
      </c>
      <c r="AE90">
        <f>'IDT-1'!B90</f>
        <v>13.558</v>
      </c>
      <c r="AF90" s="24"/>
      <c r="AG90">
        <f t="shared" si="5"/>
        <v>1742.9172695491184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-76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9.8041999999999998</v>
      </c>
      <c r="E91">
        <f>GT_NG!P91</f>
        <v>0</v>
      </c>
      <c r="F91">
        <f>GT_Spot!P91</f>
        <v>0</v>
      </c>
      <c r="G91">
        <f>PPCL_NG!P91</f>
        <v>155</v>
      </c>
      <c r="H91">
        <f>PPCL_Spot!P91</f>
        <v>0</v>
      </c>
      <c r="I91">
        <f>Bawana_NG!P91</f>
        <v>74.842620657495928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870.44524138936424</v>
      </c>
      <c r="P91" s="36">
        <v>106.80548314796802</v>
      </c>
      <c r="Q91" s="36">
        <v>38.080000000000005</v>
      </c>
      <c r="R91" s="38">
        <v>0</v>
      </c>
      <c r="S91" s="38">
        <v>0</v>
      </c>
      <c r="T91" s="37">
        <f>SUMPRODUCT(LTA!J91:AN91,LTA!J$101:AN$101,LTA!J$103:AN$103)</f>
        <v>18.329999999999998</v>
      </c>
      <c r="U91" s="37">
        <f>SUMPRODUCT(LTA!J91:AN91,LTA!J$102:AN$102,LTA!J$103:AN$103)</f>
        <v>49.29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535.39</v>
      </c>
      <c r="Z91" s="34">
        <f>IEX!N91</f>
        <v>0</v>
      </c>
      <c r="AA91" s="75">
        <f>STOA!H91</f>
        <v>192.72</v>
      </c>
      <c r="AB91" s="75">
        <f>-STOA!N91</f>
        <v>-273.02999999999997</v>
      </c>
      <c r="AC91">
        <f t="shared" si="3"/>
        <v>20.208045033529249</v>
      </c>
      <c r="AD91">
        <f t="shared" si="4"/>
        <v>1678.4695001612984</v>
      </c>
      <c r="AE91">
        <f>'IDT-1'!B91</f>
        <v>0</v>
      </c>
      <c r="AF91" s="24"/>
      <c r="AG91">
        <f t="shared" si="5"/>
        <v>1678.4695001612984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-79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9.8041999999999998</v>
      </c>
      <c r="E92">
        <f>GT_NG!P92</f>
        <v>0</v>
      </c>
      <c r="F92">
        <f>GT_Spot!P92</f>
        <v>0</v>
      </c>
      <c r="G92">
        <f>PPCL_NG!P92</f>
        <v>155</v>
      </c>
      <c r="H92">
        <f>PPCL_Spot!P92</f>
        <v>0</v>
      </c>
      <c r="I92">
        <f>Bawana_NG!P92</f>
        <v>79.56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853.41588240359545</v>
      </c>
      <c r="P92" s="36">
        <v>106.80548314796802</v>
      </c>
      <c r="Q92" s="36">
        <v>38.080000000000005</v>
      </c>
      <c r="R92" s="38">
        <v>0</v>
      </c>
      <c r="S92" s="38">
        <v>0</v>
      </c>
      <c r="T92" s="37">
        <f>SUMPRODUCT(LTA!J92:AN92,LTA!J$101:AN$101,LTA!J$103:AN$103)</f>
        <v>18.329999999999998</v>
      </c>
      <c r="U92" s="37">
        <f>SUMPRODUCT(LTA!J92:AN92,LTA!J$102:AN$102,LTA!J$103:AN$103)</f>
        <v>47.91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447.92</v>
      </c>
      <c r="Z92" s="34">
        <f>IEX!N92</f>
        <v>0</v>
      </c>
      <c r="AA92" s="75">
        <f>STOA!H92</f>
        <v>192.72</v>
      </c>
      <c r="AB92" s="75">
        <f>-STOA!N92</f>
        <v>-273.02999999999997</v>
      </c>
      <c r="AC92">
        <f t="shared" si="3"/>
        <v>19.426053666324947</v>
      </c>
      <c r="AD92">
        <f t="shared" si="4"/>
        <v>1570.0895118852386</v>
      </c>
      <c r="AE92">
        <f>'IDT-1'!B92</f>
        <v>45</v>
      </c>
      <c r="AF92" s="24"/>
      <c r="AG92">
        <f t="shared" si="5"/>
        <v>1615.0895118852386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-87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9.8041999999999998</v>
      </c>
      <c r="E93">
        <f>GT_NG!P93</f>
        <v>0</v>
      </c>
      <c r="F93">
        <f>GT_Spot!P93</f>
        <v>0</v>
      </c>
      <c r="G93">
        <f>PPCL_NG!P93</f>
        <v>155</v>
      </c>
      <c r="H93">
        <f>PPCL_Spot!P93</f>
        <v>0</v>
      </c>
      <c r="I93">
        <f>Bawana_NG!P93</f>
        <v>79.56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853.62733450704104</v>
      </c>
      <c r="P93" s="36">
        <v>117.48548306485718</v>
      </c>
      <c r="Q93" s="36">
        <v>38.08443667715251</v>
      </c>
      <c r="R93" s="38">
        <v>0</v>
      </c>
      <c r="S93" s="38">
        <v>0</v>
      </c>
      <c r="T93" s="37">
        <f>SUMPRODUCT(LTA!J93:AN93,LTA!J$101:AN$101,LTA!J$103:AN$103)</f>
        <v>18.329999999999998</v>
      </c>
      <c r="U93" s="37">
        <f>SUMPRODUCT(LTA!J93:AN93,LTA!J$102:AN$102,LTA!J$103:AN$103)</f>
        <v>47.58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413.32</v>
      </c>
      <c r="Z93" s="34">
        <f>IEX!N93</f>
        <v>0</v>
      </c>
      <c r="AA93" s="75">
        <f>STOA!H93</f>
        <v>192.72</v>
      </c>
      <c r="AB93" s="75">
        <f>-STOA!N93</f>
        <v>-273.02999999999997</v>
      </c>
      <c r="AC93">
        <f t="shared" si="3"/>
        <v>19.130984396410057</v>
      </c>
      <c r="AD93">
        <f t="shared" si="4"/>
        <v>1557.3504698526406</v>
      </c>
      <c r="AE93">
        <f>'IDT-1'!B93</f>
        <v>0</v>
      </c>
      <c r="AF93" s="24"/>
      <c r="AG93">
        <f t="shared" si="5"/>
        <v>1557.3504698526406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-76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9.8041999999999998</v>
      </c>
      <c r="E94">
        <f>GT_NG!P94</f>
        <v>0</v>
      </c>
      <c r="F94">
        <f>GT_Spot!P94</f>
        <v>0</v>
      </c>
      <c r="G94">
        <f>PPCL_NG!P94</f>
        <v>155</v>
      </c>
      <c r="H94">
        <f>PPCL_Spot!P94</f>
        <v>0</v>
      </c>
      <c r="I94">
        <f>Bawana_NG!P94</f>
        <v>79.56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853.97724904473603</v>
      </c>
      <c r="P94" s="36">
        <v>117.48548306485718</v>
      </c>
      <c r="Q94" s="36">
        <v>38.08</v>
      </c>
      <c r="R94" s="38">
        <v>0</v>
      </c>
      <c r="S94" s="38">
        <v>0</v>
      </c>
      <c r="T94" s="37">
        <f>SUMPRODUCT(LTA!J94:AN94,LTA!J$101:AN$101,LTA!J$103:AN$103)</f>
        <v>18.329999999999998</v>
      </c>
      <c r="U94" s="37">
        <f>SUMPRODUCT(LTA!J94:AN94,LTA!J$102:AN$102,LTA!J$103:AN$103)</f>
        <v>47.58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335.46</v>
      </c>
      <c r="Z94" s="34">
        <f>IEX!N94</f>
        <v>0</v>
      </c>
      <c r="AA94" s="75">
        <f>STOA!H94</f>
        <v>192.72</v>
      </c>
      <c r="AB94" s="75">
        <f>-STOA!N94</f>
        <v>-273.02999999999997</v>
      </c>
      <c r="AC94">
        <f t="shared" si="3"/>
        <v>18.462920094988831</v>
      </c>
      <c r="AD94">
        <f t="shared" si="4"/>
        <v>1482.5040120146041</v>
      </c>
      <c r="AE94">
        <f>'IDT-1'!B94</f>
        <v>0</v>
      </c>
      <c r="AF94" s="24"/>
      <c r="AG94">
        <f t="shared" si="5"/>
        <v>1482.5040120146041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-74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9.8041999999999998</v>
      </c>
      <c r="E95">
        <f>GT_NG!P95</f>
        <v>0</v>
      </c>
      <c r="F95">
        <f>GT_Spot!P95</f>
        <v>0</v>
      </c>
      <c r="G95">
        <f>PPCL_NG!P95</f>
        <v>155</v>
      </c>
      <c r="H95">
        <f>PPCL_Spot!P95</f>
        <v>0</v>
      </c>
      <c r="I95">
        <f>Bawana_NG!P95</f>
        <v>79.56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781.9114199720857</v>
      </c>
      <c r="P95" s="36">
        <v>117.48548306485718</v>
      </c>
      <c r="Q95" s="36">
        <v>38.08</v>
      </c>
      <c r="R95" s="38">
        <v>0</v>
      </c>
      <c r="S95" s="38">
        <v>0</v>
      </c>
      <c r="T95" s="37">
        <f>SUMPRODUCT(LTA!J95:AN95,LTA!J$101:AN$101,LTA!J$103:AN$103)</f>
        <v>18.329999999999998</v>
      </c>
      <c r="U95" s="37">
        <f>SUMPRODUCT(LTA!J95:AN95,LTA!J$102:AN$102,LTA!J$103:AN$103)</f>
        <v>47.58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206.66</v>
      </c>
      <c r="Z95" s="34">
        <f>IEX!N95</f>
        <v>0</v>
      </c>
      <c r="AA95" s="75">
        <f>STOA!H95</f>
        <v>192.72</v>
      </c>
      <c r="AB95" s="75">
        <f>-STOA!N95</f>
        <v>-218.02999999999997</v>
      </c>
      <c r="AC95">
        <f t="shared" si="3"/>
        <v>15.962415989189219</v>
      </c>
      <c r="AD95">
        <f t="shared" si="4"/>
        <v>1380.1386870477536</v>
      </c>
      <c r="AE95">
        <f>'IDT-1'!B95</f>
        <v>0</v>
      </c>
      <c r="AF95" s="24"/>
      <c r="AG95">
        <f t="shared" si="5"/>
        <v>1380.1386870477536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-33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9.8041999999999998</v>
      </c>
      <c r="E96">
        <f>GT_NG!P96</f>
        <v>0</v>
      </c>
      <c r="F96">
        <f>GT_Spot!P96</f>
        <v>0</v>
      </c>
      <c r="G96">
        <f>PPCL_NG!P96</f>
        <v>155</v>
      </c>
      <c r="H96">
        <f>PPCL_Spot!P96</f>
        <v>0</v>
      </c>
      <c r="I96">
        <f>Bawana_NG!P96</f>
        <v>79.56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751.22571536767737</v>
      </c>
      <c r="P96" s="36">
        <v>117.48535116527518</v>
      </c>
      <c r="Q96" s="36">
        <v>38.08</v>
      </c>
      <c r="R96" s="38">
        <v>0</v>
      </c>
      <c r="S96" s="38">
        <v>0</v>
      </c>
      <c r="T96" s="37">
        <f>SUMPRODUCT(LTA!J96:AN96,LTA!J$101:AN$101,LTA!J$103:AN$103)</f>
        <v>18.329999999999998</v>
      </c>
      <c r="U96" s="37">
        <f>SUMPRODUCT(LTA!J96:AN96,LTA!J$102:AN$102,LTA!J$103:AN$103)</f>
        <v>47.58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109.58</v>
      </c>
      <c r="Z96" s="34">
        <f>IEX!N96</f>
        <v>0</v>
      </c>
      <c r="AA96" s="75">
        <f>STOA!H96</f>
        <v>192.72</v>
      </c>
      <c r="AB96" s="75">
        <f>-STOA!N96</f>
        <v>-218.02999999999997</v>
      </c>
      <c r="AC96">
        <f t="shared" si="3"/>
        <v>14.609634757634362</v>
      </c>
      <c r="AD96">
        <f>SUM(B96:AB96,AI96:AT96)-AC96</f>
        <v>1286.7256317753179</v>
      </c>
      <c r="AE96">
        <f>'IDT-1'!B96</f>
        <v>27</v>
      </c>
      <c r="AF96" s="24"/>
      <c r="AG96">
        <f t="shared" si="5"/>
        <v>1313.7256317753179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9.8041999999999998</v>
      </c>
      <c r="E97">
        <f>GT_NG!P97</f>
        <v>0</v>
      </c>
      <c r="F97">
        <f>GT_Spot!P97</f>
        <v>0</v>
      </c>
      <c r="G97">
        <f>PPCL_NG!P97</f>
        <v>155</v>
      </c>
      <c r="H97">
        <f>PPCL_Spot!P97</f>
        <v>0</v>
      </c>
      <c r="I97">
        <f>Bawana_NG!P97</f>
        <v>81.96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751.23243244777882</v>
      </c>
      <c r="P97" s="36">
        <v>117.49000000000001</v>
      </c>
      <c r="Q97" s="36">
        <v>38.080000000000005</v>
      </c>
      <c r="R97" s="38">
        <v>0</v>
      </c>
      <c r="S97" s="38">
        <v>0</v>
      </c>
      <c r="T97" s="37">
        <f>SUMPRODUCT(LTA!J97:AN97,LTA!J$101:AN$101,LTA!J$103:AN$103)</f>
        <v>18.329999999999998</v>
      </c>
      <c r="U97" s="37">
        <f>SUMPRODUCT(LTA!J97:AN97,LTA!J$102:AN$102,LTA!J$103:AN$103)</f>
        <v>47.58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33.64</v>
      </c>
      <c r="Z97" s="34">
        <f>IEX!N97</f>
        <v>0</v>
      </c>
      <c r="AA97" s="75">
        <f>STOA!H97</f>
        <v>192.72</v>
      </c>
      <c r="AB97" s="75">
        <f>-STOA!N97</f>
        <v>-218.02999999999997</v>
      </c>
      <c r="AC97">
        <f t="shared" si="3"/>
        <v>13.991994231318904</v>
      </c>
      <c r="AD97">
        <f t="shared" si="4"/>
        <v>1213.81463821646</v>
      </c>
      <c r="AE97">
        <f>'IDT-1'!B97</f>
        <v>36</v>
      </c>
      <c r="AF97" s="24"/>
      <c r="AG97">
        <f t="shared" si="5"/>
        <v>1249.81463821646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9.8041999999999998</v>
      </c>
      <c r="E98">
        <f>GT_NG!P98</f>
        <v>0</v>
      </c>
      <c r="F98">
        <f>GT_Spot!P98</f>
        <v>0</v>
      </c>
      <c r="G98">
        <f>PPCL_NG!P98</f>
        <v>155</v>
      </c>
      <c r="H98">
        <f>PPCL_Spot!P98</f>
        <v>0</v>
      </c>
      <c r="I98">
        <f>Bawana_NG!P98</f>
        <v>81.96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751.23243244777882</v>
      </c>
      <c r="P98" s="36">
        <v>117.49</v>
      </c>
      <c r="Q98" s="36">
        <v>38.080000000000005</v>
      </c>
      <c r="R98" s="38">
        <v>0</v>
      </c>
      <c r="S98" s="38">
        <v>0</v>
      </c>
      <c r="T98" s="37">
        <f>SUMPRODUCT(LTA!J98:AN98,LTA!J$101:AN$101,LTA!J$103:AN$103)</f>
        <v>18.329999999999998</v>
      </c>
      <c r="U98" s="37">
        <f>SUMPRODUCT(LTA!J98:AN98,LTA!J$102:AN$102,LTA!J$103:AN$103)</f>
        <v>48.54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192.72</v>
      </c>
      <c r="AB98" s="75">
        <f>-STOA!N98</f>
        <v>-218.02999999999997</v>
      </c>
      <c r="AC98">
        <f t="shared" si="3"/>
        <v>13.717482231318904</v>
      </c>
      <c r="AD98">
        <f t="shared" si="4"/>
        <v>1181.4091502164599</v>
      </c>
      <c r="AE98">
        <f>'IDT-1'!B98</f>
        <v>0</v>
      </c>
      <c r="AF98" s="24"/>
      <c r="AG98">
        <f t="shared" si="5"/>
        <v>1181.4091502164599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0.19624045000000015</v>
      </c>
      <c r="E99">
        <f t="shared" si="6"/>
        <v>0</v>
      </c>
      <c r="F99">
        <f t="shared" si="6"/>
        <v>0</v>
      </c>
      <c r="G99">
        <f t="shared" si="6"/>
        <v>3.72</v>
      </c>
      <c r="H99">
        <f t="shared" si="6"/>
        <v>0</v>
      </c>
      <c r="I99">
        <f t="shared" si="6"/>
        <v>1.935350632999157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19.789976004861622</v>
      </c>
      <c r="P99" s="36">
        <f t="shared" si="6"/>
        <v>2.4706228649678645</v>
      </c>
      <c r="Q99" s="36">
        <f t="shared" si="6"/>
        <v>0.80154610916928737</v>
      </c>
      <c r="R99" s="38">
        <f t="shared" si="6"/>
        <v>0.43750489929245184</v>
      </c>
      <c r="S99" s="38">
        <f t="shared" si="6"/>
        <v>0</v>
      </c>
      <c r="T99" s="37">
        <f t="shared" si="6"/>
        <v>3.7188274999999993</v>
      </c>
      <c r="U99" s="37">
        <f t="shared" si="6"/>
        <v>0.97389500000000029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2.3002350000000003</v>
      </c>
      <c r="Z99" s="34">
        <f t="shared" si="6"/>
        <v>0</v>
      </c>
      <c r="AA99" s="75">
        <f t="shared" si="6"/>
        <v>10.452584999999996</v>
      </c>
      <c r="AB99" s="75">
        <f t="shared" si="6"/>
        <v>-5.6227199999999895</v>
      </c>
      <c r="AC99">
        <f t="shared" si="6"/>
        <v>0.46011078607443573</v>
      </c>
      <c r="AD99">
        <f t="shared" si="6"/>
        <v>39.099367675215952</v>
      </c>
      <c r="AE99">
        <f t="shared" si="6"/>
        <v>0.12214925</v>
      </c>
      <c r="AG99">
        <f t="shared" si="6"/>
        <v>39.221516925215951</v>
      </c>
      <c r="AI99">
        <f t="shared" si="6"/>
        <v>0</v>
      </c>
      <c r="AJ99">
        <f t="shared" si="6"/>
        <v>0</v>
      </c>
      <c r="AK99">
        <f t="shared" si="6"/>
        <v>6.6210000000000005E-2</v>
      </c>
      <c r="AL99">
        <f t="shared" si="6"/>
        <v>-1.9530000000000001</v>
      </c>
      <c r="AM99">
        <f t="shared" si="6"/>
        <v>0</v>
      </c>
      <c r="AN99">
        <f t="shared" si="6"/>
        <v>0</v>
      </c>
      <c r="AO99">
        <f t="shared" si="6"/>
        <v>0.27220499999999992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45316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45316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4.1993999999999998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48.427759840880711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506.65234327362339</v>
      </c>
      <c r="P3" s="36">
        <v>32.68</v>
      </c>
      <c r="Q3" s="36">
        <v>10.57</v>
      </c>
      <c r="R3" s="38">
        <v>0</v>
      </c>
      <c r="S3" s="38">
        <v>0</v>
      </c>
      <c r="T3" s="37">
        <f>SUMPRODUCT(LTA!J3:AN3,LTA!J$101:AN$101,LTA!J$104:AN$104)</f>
        <v>13.33</v>
      </c>
      <c r="U3" s="37">
        <f>SUMPRODUCT(LTA!J3:AN3,LTA!J$102:AN$102,LTA!J$104:AN$104)</f>
        <v>54.72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-112</v>
      </c>
      <c r="AA3" s="75">
        <f>STOA!I3</f>
        <v>0</v>
      </c>
      <c r="AB3" s="75">
        <f>-STOA!O3</f>
        <v>-75.489999999999995</v>
      </c>
      <c r="AC3">
        <f>SUMIF(B3:AB3,"&gt;0")*$AC$2-SUMIF(B3:AB3,"&lt;0")*($AC$2/(1-$AC$2))+SUMIF(AI3:AR3,"&gt;0")*$AC$2-SUMIF(AI3:AR3,"&lt;0")*($AC$2/(1-$AC$2))</f>
        <v>7.3825731880012864</v>
      </c>
      <c r="AD3">
        <f>SUM(B3:AB3,AI3:AT3)-AC3</f>
        <v>494.92692992650291</v>
      </c>
      <c r="AE3">
        <f>'IDT-1'!C3</f>
        <v>0</v>
      </c>
      <c r="AF3" s="24"/>
      <c r="AG3">
        <f>SUM(AD3:AF3)</f>
        <v>494.92692992650291</v>
      </c>
      <c r="AI3" s="34">
        <f>PXIL!I3</f>
        <v>0</v>
      </c>
      <c r="AJ3" s="34">
        <f>PXIL!O3</f>
        <v>0</v>
      </c>
      <c r="AK3" s="34">
        <f>RTM_IEX!I3</f>
        <v>19.22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4.1993999999999998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48.427759840880711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504.18345108477263</v>
      </c>
      <c r="P4" s="36">
        <v>32.68</v>
      </c>
      <c r="Q4" s="36">
        <v>10.57</v>
      </c>
      <c r="R4" s="38">
        <v>0</v>
      </c>
      <c r="S4" s="38">
        <v>0</v>
      </c>
      <c r="T4" s="37">
        <f>SUMPRODUCT(LTA!J4:AN4,LTA!J$101:AN$101,LTA!J$104:AN$104)</f>
        <v>13.33</v>
      </c>
      <c r="U4" s="37">
        <f>SUMPRODUCT(LTA!J4:AN4,LTA!J$102:AN$102,LTA!J$104:AN$104)</f>
        <v>54.72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-147</v>
      </c>
      <c r="AA4" s="75">
        <f>STOA!I4</f>
        <v>0</v>
      </c>
      <c r="AB4" s="75">
        <f>-STOA!O4</f>
        <v>-75.489999999999995</v>
      </c>
      <c r="AC4">
        <f t="shared" ref="AC4:AC67" si="0">SUMIF(B4:AB4,"&gt;0")*$AC$2-SUMIF(B4:AB4,"&lt;0")*($AC$2/(1-$AC$2))+SUMIF(AI4:AR4,"&gt;0")*$AC$2-SUMIF(AI4:AR4,"&lt;0")*($AC$2/(1-$AC$2))</f>
        <v>7.6987290139860569</v>
      </c>
      <c r="AD4">
        <f t="shared" ref="AD4:AD67" si="1">SUM(B4:AB4,AI4:AT4)-AC4</f>
        <v>461.95188191166733</v>
      </c>
      <c r="AE4">
        <f>'IDT-1'!C4</f>
        <v>0</v>
      </c>
      <c r="AF4" s="24"/>
      <c r="AG4">
        <f t="shared" ref="AG4:AG67" si="2">SUM(AD4:AF4)</f>
        <v>461.95188191166733</v>
      </c>
      <c r="AI4" s="34">
        <f>PXIL!I4</f>
        <v>0</v>
      </c>
      <c r="AJ4" s="34">
        <f>PXIL!O4</f>
        <v>0</v>
      </c>
      <c r="AK4" s="34">
        <f>RTM_IEX!I4</f>
        <v>24.03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4.1993999999999998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48.427759840880711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504.31608718549029</v>
      </c>
      <c r="P5" s="36">
        <v>32.68</v>
      </c>
      <c r="Q5" s="36">
        <v>10.57</v>
      </c>
      <c r="R5" s="38">
        <v>0</v>
      </c>
      <c r="S5" s="38">
        <v>0</v>
      </c>
      <c r="T5" s="37">
        <f>SUMPRODUCT(LTA!J5:AN5,LTA!J$101:AN$101,LTA!J$104:AN$104)</f>
        <v>13.33</v>
      </c>
      <c r="U5" s="37">
        <f>SUMPRODUCT(LTA!J5:AN5,LTA!J$102:AN$102,LTA!J$104:AN$104)</f>
        <v>54.72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-172</v>
      </c>
      <c r="AA5" s="75">
        <f>STOA!I5</f>
        <v>0</v>
      </c>
      <c r="AB5" s="75">
        <f>-STOA!O5</f>
        <v>-75.489999999999995</v>
      </c>
      <c r="AC5">
        <f t="shared" si="0"/>
        <v>7.8712181003543122</v>
      </c>
      <c r="AD5">
        <f t="shared" si="1"/>
        <v>432.10202892601671</v>
      </c>
      <c r="AE5">
        <f>'IDT-1'!C5</f>
        <v>0</v>
      </c>
      <c r="AF5" s="24"/>
      <c r="AG5">
        <f t="shared" si="2"/>
        <v>432.10202892601671</v>
      </c>
      <c r="AI5" s="34">
        <f>PXIL!I5</f>
        <v>0</v>
      </c>
      <c r="AJ5" s="34">
        <f>PXIL!O5</f>
        <v>0</v>
      </c>
      <c r="AK5" s="34">
        <f>RTM_IEX!I5</f>
        <v>19.22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4.1993999999999998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48.427759840880711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519.28894850700749</v>
      </c>
      <c r="P6" s="36">
        <v>34</v>
      </c>
      <c r="Q6" s="36">
        <v>10.57</v>
      </c>
      <c r="R6" s="38">
        <v>0</v>
      </c>
      <c r="S6" s="38">
        <v>0</v>
      </c>
      <c r="T6" s="37">
        <f>SUMPRODUCT(LTA!J6:AN6,LTA!J$101:AN$101,LTA!J$104:AN$104)</f>
        <v>13.33</v>
      </c>
      <c r="U6" s="37">
        <f>SUMPRODUCT(LTA!J6:AN6,LTA!J$102:AN$102,LTA!J$104:AN$104)</f>
        <v>54.72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-197</v>
      </c>
      <c r="AA6" s="75">
        <f>STOA!I6</f>
        <v>0</v>
      </c>
      <c r="AB6" s="75">
        <f>-STOA!O6</f>
        <v>-75.489999999999995</v>
      </c>
      <c r="AC6">
        <f t="shared" si="0"/>
        <v>8.2198570785772844</v>
      </c>
      <c r="AD6">
        <f t="shared" si="1"/>
        <v>423.04625126931109</v>
      </c>
      <c r="AE6">
        <f>'IDT-1'!C6</f>
        <v>0</v>
      </c>
      <c r="AF6" s="24"/>
      <c r="AG6">
        <f t="shared" si="2"/>
        <v>423.04625126931109</v>
      </c>
      <c r="AI6" s="34">
        <f>PXIL!I6</f>
        <v>0</v>
      </c>
      <c r="AJ6" s="34">
        <f>PXIL!O6</f>
        <v>0</v>
      </c>
      <c r="AK6" s="34">
        <f>RTM_IEX!I6</f>
        <v>19.22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4.1993999999999998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48.427759840880711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518.93645706624682</v>
      </c>
      <c r="P7" s="36">
        <v>32.682982568221227</v>
      </c>
      <c r="Q7" s="36">
        <v>10.57</v>
      </c>
      <c r="R7" s="38">
        <v>0</v>
      </c>
      <c r="S7" s="38">
        <v>0</v>
      </c>
      <c r="T7" s="37">
        <f>SUMPRODUCT(LTA!J7:AN7,LTA!J$101:AN$101,LTA!J$104:AN$104)</f>
        <v>13.33</v>
      </c>
      <c r="U7" s="37">
        <f>SUMPRODUCT(LTA!J7:AN7,LTA!J$102:AN$102,LTA!J$104:AN$104)</f>
        <v>54.72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-191</v>
      </c>
      <c r="AA7" s="75">
        <f>STOA!I7</f>
        <v>0</v>
      </c>
      <c r="AB7" s="75">
        <f>-STOA!O7</f>
        <v>-75.489999999999995</v>
      </c>
      <c r="AC7">
        <f t="shared" si="0"/>
        <v>7.9935582576986173</v>
      </c>
      <c r="AD7">
        <f t="shared" si="1"/>
        <v>408.3830412176502</v>
      </c>
      <c r="AE7">
        <f>'IDT-1'!C7</f>
        <v>0</v>
      </c>
      <c r="AF7" s="24"/>
      <c r="AG7">
        <f t="shared" si="2"/>
        <v>408.3830412176502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4.1993999999999998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48.427759840880711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517.56911348570009</v>
      </c>
      <c r="P8" s="36">
        <v>32.682982568221227</v>
      </c>
      <c r="Q8" s="36">
        <v>10.57</v>
      </c>
      <c r="R8" s="38">
        <v>0</v>
      </c>
      <c r="S8" s="38">
        <v>0</v>
      </c>
      <c r="T8" s="37">
        <f>SUMPRODUCT(LTA!J8:AN8,LTA!J$101:AN$101,LTA!J$104:AN$104)</f>
        <v>13.33</v>
      </c>
      <c r="U8" s="37">
        <f>SUMPRODUCT(LTA!J8:AN8,LTA!J$102:AN$102,LTA!J$104:AN$104)</f>
        <v>54.72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-206</v>
      </c>
      <c r="AA8" s="75">
        <f>STOA!I8</f>
        <v>0</v>
      </c>
      <c r="AB8" s="75">
        <f>-STOA!O8</f>
        <v>-75.489999999999995</v>
      </c>
      <c r="AC8">
        <f t="shared" si="0"/>
        <v>8.1091399374953603</v>
      </c>
      <c r="AD8">
        <f t="shared" si="1"/>
        <v>391.90011595730675</v>
      </c>
      <c r="AE8">
        <f>'IDT-1'!C8</f>
        <v>0</v>
      </c>
      <c r="AF8" s="24"/>
      <c r="AG8">
        <f t="shared" si="2"/>
        <v>391.90011595730675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4.1993999999999998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48.427759840880711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519.7501567835202</v>
      </c>
      <c r="P9" s="36">
        <v>32.682982568221227</v>
      </c>
      <c r="Q9" s="36">
        <v>10.57</v>
      </c>
      <c r="R9" s="38">
        <v>0</v>
      </c>
      <c r="S9" s="38">
        <v>0</v>
      </c>
      <c r="T9" s="37">
        <f>SUMPRODUCT(LTA!J9:AN9,LTA!J$101:AN$101,LTA!J$104:AN$104)</f>
        <v>13.33</v>
      </c>
      <c r="U9" s="37">
        <f>SUMPRODUCT(LTA!J9:AN9,LTA!J$102:AN$102,LTA!J$104:AN$104)</f>
        <v>54.72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-221</v>
      </c>
      <c r="AA9" s="75">
        <f>STOA!I9</f>
        <v>0</v>
      </c>
      <c r="AB9" s="75">
        <f>-STOA!O9</f>
        <v>-75.489999999999995</v>
      </c>
      <c r="AC9">
        <f t="shared" si="0"/>
        <v>8.2545280670703853</v>
      </c>
      <c r="AD9">
        <f t="shared" si="1"/>
        <v>378.93577112555181</v>
      </c>
      <c r="AE9">
        <f>'IDT-1'!C9</f>
        <v>0</v>
      </c>
      <c r="AF9" s="24"/>
      <c r="AG9">
        <f t="shared" si="2"/>
        <v>378.93577112555181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4.1993999999999998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48.427759840880711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519.7501567835202</v>
      </c>
      <c r="P10" s="36">
        <v>32.682982568221227</v>
      </c>
      <c r="Q10" s="36">
        <v>10.57</v>
      </c>
      <c r="R10" s="38">
        <v>0</v>
      </c>
      <c r="S10" s="38">
        <v>0</v>
      </c>
      <c r="T10" s="37">
        <f>SUMPRODUCT(LTA!J10:AN10,LTA!J$101:AN$101,LTA!J$104:AN$104)</f>
        <v>13.33</v>
      </c>
      <c r="U10" s="37">
        <f>SUMPRODUCT(LTA!J10:AN10,LTA!J$102:AN$102,LTA!J$104:AN$104)</f>
        <v>54.72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-236</v>
      </c>
      <c r="AA10" s="75">
        <f>STOA!I10</f>
        <v>0</v>
      </c>
      <c r="AB10" s="75">
        <f>-STOA!O10</f>
        <v>-75.489999999999995</v>
      </c>
      <c r="AC10">
        <f t="shared" si="0"/>
        <v>8.3815954329437226</v>
      </c>
      <c r="AD10">
        <f t="shared" si="1"/>
        <v>363.80870375967851</v>
      </c>
      <c r="AE10">
        <f>'IDT-1'!C10</f>
        <v>0</v>
      </c>
      <c r="AF10" s="24"/>
      <c r="AG10">
        <f t="shared" si="2"/>
        <v>363.80870375967851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4.1993999999999998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518.63345390238726</v>
      </c>
      <c r="P11" s="36">
        <v>32.682982568221227</v>
      </c>
      <c r="Q11" s="36">
        <v>10.57</v>
      </c>
      <c r="R11" s="38">
        <v>0</v>
      </c>
      <c r="S11" s="38">
        <v>0</v>
      </c>
      <c r="T11" s="37">
        <f>SUMPRODUCT(LTA!J11:AN11,LTA!J$101:AN$101,LTA!J$104:AN$104)</f>
        <v>13.33</v>
      </c>
      <c r="U11" s="37">
        <f>SUMPRODUCT(LTA!J11:AN11,LTA!J$102:AN$102,LTA!J$104:AN$104)</f>
        <v>54.72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-246</v>
      </c>
      <c r="AA11" s="75">
        <f>STOA!I11</f>
        <v>0</v>
      </c>
      <c r="AB11" s="75">
        <f>-STOA!O11</f>
        <v>-75.489999999999995</v>
      </c>
      <c r="AC11">
        <f t="shared" si="0"/>
        <v>8.456926705991096</v>
      </c>
      <c r="AD11">
        <f t="shared" si="1"/>
        <v>352.61666960549815</v>
      </c>
      <c r="AE11">
        <f>'IDT-1'!C11</f>
        <v>0</v>
      </c>
      <c r="AF11" s="24"/>
      <c r="AG11">
        <f t="shared" si="2"/>
        <v>352.61666960549815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4.1993999999999998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518.63345390238726</v>
      </c>
      <c r="P12" s="36">
        <v>32.682982568221227</v>
      </c>
      <c r="Q12" s="36">
        <v>10.57</v>
      </c>
      <c r="R12" s="38">
        <v>0</v>
      </c>
      <c r="S12" s="38">
        <v>0</v>
      </c>
      <c r="T12" s="37">
        <f>SUMPRODUCT(LTA!J12:AN12,LTA!J$101:AN$101,LTA!J$104:AN$104)</f>
        <v>13.33</v>
      </c>
      <c r="U12" s="37">
        <f>SUMPRODUCT(LTA!J12:AN12,LTA!J$102:AN$102,LTA!J$104:AN$104)</f>
        <v>54.72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-256</v>
      </c>
      <c r="AA12" s="75">
        <f>STOA!I12</f>
        <v>0</v>
      </c>
      <c r="AB12" s="75">
        <f>-STOA!O12</f>
        <v>-75.489999999999995</v>
      </c>
      <c r="AC12">
        <f t="shared" si="0"/>
        <v>8.5416382832399869</v>
      </c>
      <c r="AD12">
        <f t="shared" si="1"/>
        <v>342.53195802824928</v>
      </c>
      <c r="AE12">
        <f>'IDT-1'!C12</f>
        <v>0</v>
      </c>
      <c r="AF12" s="24"/>
      <c r="AG12">
        <f t="shared" si="2"/>
        <v>342.53195802824928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4.1993999999999998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521.07194893681378</v>
      </c>
      <c r="P13" s="36">
        <v>32.682982568221227</v>
      </c>
      <c r="Q13" s="36">
        <v>10.57</v>
      </c>
      <c r="R13" s="38">
        <v>0</v>
      </c>
      <c r="S13" s="38">
        <v>0</v>
      </c>
      <c r="T13" s="37">
        <f>SUMPRODUCT(LTA!J13:AN13,LTA!J$101:AN$101,LTA!J$104:AN$104)</f>
        <v>13.33</v>
      </c>
      <c r="U13" s="37">
        <f>SUMPRODUCT(LTA!J13:AN13,LTA!J$102:AN$102,LTA!J$104:AN$104)</f>
        <v>54.72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-266</v>
      </c>
      <c r="AA13" s="75">
        <f>STOA!I13</f>
        <v>0</v>
      </c>
      <c r="AB13" s="75">
        <f>-STOA!O13</f>
        <v>-75.489999999999995</v>
      </c>
      <c r="AC13">
        <f t="shared" si="0"/>
        <v>8.6468332187780597</v>
      </c>
      <c r="AD13">
        <f t="shared" si="1"/>
        <v>334.86525812713774</v>
      </c>
      <c r="AE13">
        <f>'IDT-1'!C13</f>
        <v>0</v>
      </c>
      <c r="AF13" s="24"/>
      <c r="AG13">
        <f t="shared" si="2"/>
        <v>334.86525812713774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4.1993999999999998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521.41298728610479</v>
      </c>
      <c r="P14" s="36">
        <v>32.682982568221227</v>
      </c>
      <c r="Q14" s="36">
        <v>10.57</v>
      </c>
      <c r="R14" s="38">
        <v>0</v>
      </c>
      <c r="S14" s="38">
        <v>0</v>
      </c>
      <c r="T14" s="37">
        <f>SUMPRODUCT(LTA!J14:AN14,LTA!J$101:AN$101,LTA!J$104:AN$104)</f>
        <v>13.33</v>
      </c>
      <c r="U14" s="37">
        <f>SUMPRODUCT(LTA!J14:AN14,LTA!J$102:AN$102,LTA!J$104:AN$104)</f>
        <v>54.72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-271</v>
      </c>
      <c r="AA14" s="75">
        <f>STOA!I14</f>
        <v>0</v>
      </c>
      <c r="AB14" s="75">
        <f>-STOA!O14</f>
        <v>-75.489999999999995</v>
      </c>
      <c r="AC14">
        <f t="shared" si="0"/>
        <v>8.6920537295365499</v>
      </c>
      <c r="AD14">
        <f t="shared" si="1"/>
        <v>330.16107596567025</v>
      </c>
      <c r="AE14">
        <f>'IDT-1'!C14</f>
        <v>0</v>
      </c>
      <c r="AF14" s="24"/>
      <c r="AG14">
        <f t="shared" si="2"/>
        <v>330.16107596567025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4.1993999999999998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515.42339115717982</v>
      </c>
      <c r="P15" s="36">
        <v>32.682982568221227</v>
      </c>
      <c r="Q15" s="36">
        <v>10.57</v>
      </c>
      <c r="R15" s="38">
        <v>0</v>
      </c>
      <c r="S15" s="38">
        <v>0</v>
      </c>
      <c r="T15" s="37">
        <f>SUMPRODUCT(LTA!J15:AN15,LTA!J$101:AN$101,LTA!J$104:AN$104)</f>
        <v>13.33</v>
      </c>
      <c r="U15" s="37">
        <f>SUMPRODUCT(LTA!J15:AN15,LTA!J$102:AN$102,LTA!J$104:AN$104)</f>
        <v>54.72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-276</v>
      </c>
      <c r="AA15" s="75">
        <f>STOA!I15</f>
        <v>0</v>
      </c>
      <c r="AB15" s="75">
        <f>-STOA!O15</f>
        <v>-75.489999999999995</v>
      </c>
      <c r="AC15">
        <f t="shared" si="0"/>
        <v>8.6840969106780257</v>
      </c>
      <c r="AD15">
        <f t="shared" si="1"/>
        <v>319.17943665560381</v>
      </c>
      <c r="AE15">
        <f>'IDT-1'!C15</f>
        <v>0</v>
      </c>
      <c r="AF15" s="24"/>
      <c r="AG15">
        <f t="shared" si="2"/>
        <v>319.17943665560381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2.7995999999999999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520.70116826471747</v>
      </c>
      <c r="P16" s="36">
        <v>32.682982568221227</v>
      </c>
      <c r="Q16" s="36">
        <v>10.57</v>
      </c>
      <c r="R16" s="38">
        <v>0</v>
      </c>
      <c r="S16" s="38">
        <v>0</v>
      </c>
      <c r="T16" s="37">
        <f>SUMPRODUCT(LTA!J16:AN16,LTA!J$101:AN$101,LTA!J$104:AN$104)</f>
        <v>13.33</v>
      </c>
      <c r="U16" s="37">
        <f>SUMPRODUCT(LTA!J16:AN16,LTA!J$102:AN$102,LTA!J$104:AN$104)</f>
        <v>54.72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-276</v>
      </c>
      <c r="AA16" s="75">
        <f>STOA!I16</f>
        <v>0</v>
      </c>
      <c r="AB16" s="75">
        <f>-STOA!O16</f>
        <v>-75.489999999999995</v>
      </c>
      <c r="AC16">
        <f t="shared" si="0"/>
        <v>8.7166719183813406</v>
      </c>
      <c r="AD16">
        <f t="shared" si="1"/>
        <v>323.02483875543811</v>
      </c>
      <c r="AE16">
        <f>'IDT-1'!C16</f>
        <v>0</v>
      </c>
      <c r="AF16" s="24"/>
      <c r="AG16">
        <f t="shared" si="2"/>
        <v>323.02483875543811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2.7995999999999999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520.6311441923192</v>
      </c>
      <c r="P17" s="36">
        <v>32.682982568221227</v>
      </c>
      <c r="Q17" s="36">
        <v>10.57</v>
      </c>
      <c r="R17" s="38">
        <v>0</v>
      </c>
      <c r="S17" s="38">
        <v>0</v>
      </c>
      <c r="T17" s="37">
        <f>SUMPRODUCT(LTA!J17:AN17,LTA!J$101:AN$101,LTA!J$104:AN$104)</f>
        <v>11.67</v>
      </c>
      <c r="U17" s="37">
        <f>SUMPRODUCT(LTA!J17:AN17,LTA!J$102:AN$102,LTA!J$104:AN$104)</f>
        <v>54.72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-281</v>
      </c>
      <c r="AA17" s="75">
        <f>STOA!I17</f>
        <v>0</v>
      </c>
      <c r="AB17" s="75">
        <f>-STOA!O17</f>
        <v>-75.489999999999995</v>
      </c>
      <c r="AC17">
        <f t="shared" si="0"/>
        <v>8.9059435047976407</v>
      </c>
      <c r="AD17">
        <f t="shared" si="1"/>
        <v>335.32554309662351</v>
      </c>
      <c r="AE17">
        <f>'IDT-1'!C17</f>
        <v>0</v>
      </c>
      <c r="AF17" s="24"/>
      <c r="AG17">
        <f t="shared" si="2"/>
        <v>335.32554309662351</v>
      </c>
      <c r="AI17" s="34">
        <f>PXIL!I17</f>
        <v>0</v>
      </c>
      <c r="AJ17" s="34">
        <f>PXIL!O17</f>
        <v>0</v>
      </c>
      <c r="AK17" s="34">
        <f>RTM_IEX!I17</f>
        <v>19.22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2.7995999999999999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515.2407345923192</v>
      </c>
      <c r="P18" s="36">
        <v>32.682982568221227</v>
      </c>
      <c r="Q18" s="36">
        <v>10.57</v>
      </c>
      <c r="R18" s="38">
        <v>0</v>
      </c>
      <c r="S18" s="38">
        <v>0</v>
      </c>
      <c r="T18" s="37">
        <f>SUMPRODUCT(LTA!J18:AN18,LTA!J$101:AN$101,LTA!J$104:AN$104)</f>
        <v>11.67</v>
      </c>
      <c r="U18" s="37">
        <f>SUMPRODUCT(LTA!J18:AN18,LTA!J$102:AN$102,LTA!J$104:AN$104)</f>
        <v>54.72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-281</v>
      </c>
      <c r="AA18" s="75">
        <f>STOA!I18</f>
        <v>0</v>
      </c>
      <c r="AB18" s="75">
        <f>-STOA!O18</f>
        <v>-75.489999999999995</v>
      </c>
      <c r="AC18">
        <f t="shared" si="0"/>
        <v>8.8606640641576409</v>
      </c>
      <c r="AD18">
        <f t="shared" si="1"/>
        <v>329.98041293726351</v>
      </c>
      <c r="AE18">
        <f>'IDT-1'!C18</f>
        <v>0</v>
      </c>
      <c r="AF18" s="24"/>
      <c r="AG18">
        <f t="shared" si="2"/>
        <v>329.98041293726351</v>
      </c>
      <c r="AI18" s="34">
        <f>PXIL!I18</f>
        <v>0</v>
      </c>
      <c r="AJ18" s="34">
        <f>PXIL!O18</f>
        <v>0</v>
      </c>
      <c r="AK18" s="34">
        <f>RTM_IEX!I18</f>
        <v>19.22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2.7995999999999999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523.52831869249258</v>
      </c>
      <c r="P19" s="36">
        <v>31.78</v>
      </c>
      <c r="Q19" s="36">
        <v>10.57</v>
      </c>
      <c r="R19" s="38">
        <v>0</v>
      </c>
      <c r="S19" s="38">
        <v>0</v>
      </c>
      <c r="T19" s="37">
        <f>SUMPRODUCT(LTA!J19:AN19,LTA!J$101:AN$101,LTA!J$104:AN$104)</f>
        <v>11.67</v>
      </c>
      <c r="U19" s="37">
        <f>SUMPRODUCT(LTA!J19:AN19,LTA!J$102:AN$102,LTA!J$104:AN$104)</f>
        <v>54.72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-281</v>
      </c>
      <c r="AA19" s="75">
        <f>STOA!I19</f>
        <v>0</v>
      </c>
      <c r="AB19" s="75">
        <f>-STOA!O19</f>
        <v>-75.489999999999995</v>
      </c>
      <c r="AC19">
        <f t="shared" si="0"/>
        <v>8.7612467170260384</v>
      </c>
      <c r="AD19">
        <f t="shared" si="1"/>
        <v>318.24443181634723</v>
      </c>
      <c r="AE19">
        <f>'IDT-1'!C19</f>
        <v>0</v>
      </c>
      <c r="AF19" s="24"/>
      <c r="AG19">
        <f t="shared" si="2"/>
        <v>318.24443181634723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2.7995999999999999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523.52831869249258</v>
      </c>
      <c r="P20" s="36">
        <v>31.78</v>
      </c>
      <c r="Q20" s="36">
        <v>10.57</v>
      </c>
      <c r="R20" s="38">
        <v>0</v>
      </c>
      <c r="S20" s="38">
        <v>0</v>
      </c>
      <c r="T20" s="37">
        <f>SUMPRODUCT(LTA!J20:AN20,LTA!J$101:AN$101,LTA!J$104:AN$104)</f>
        <v>11.67</v>
      </c>
      <c r="U20" s="37">
        <f>SUMPRODUCT(LTA!J20:AN20,LTA!J$102:AN$102,LTA!J$104:AN$104)</f>
        <v>54.72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-276</v>
      </c>
      <c r="AA20" s="75">
        <f>STOA!I20</f>
        <v>0</v>
      </c>
      <c r="AB20" s="75">
        <f>-STOA!O20</f>
        <v>-75.489999999999995</v>
      </c>
      <c r="AC20">
        <f t="shared" si="0"/>
        <v>8.7188909284015921</v>
      </c>
      <c r="AD20">
        <f t="shared" si="1"/>
        <v>323.28678760497166</v>
      </c>
      <c r="AE20">
        <f>'IDT-1'!C20</f>
        <v>0</v>
      </c>
      <c r="AF20" s="24"/>
      <c r="AG20">
        <f t="shared" si="2"/>
        <v>323.28678760497166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2.7995999999999999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529.50661235535426</v>
      </c>
      <c r="P21" s="36">
        <v>31.78</v>
      </c>
      <c r="Q21" s="36">
        <v>10.57</v>
      </c>
      <c r="R21" s="38">
        <v>0</v>
      </c>
      <c r="S21" s="38">
        <v>0</v>
      </c>
      <c r="T21" s="37">
        <f>SUMPRODUCT(LTA!J21:AN21,LTA!J$101:AN$101,LTA!J$104:AN$104)</f>
        <v>11.67</v>
      </c>
      <c r="U21" s="37">
        <f>SUMPRODUCT(LTA!J21:AN21,LTA!J$102:AN$102,LTA!J$104:AN$104)</f>
        <v>54.72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-266</v>
      </c>
      <c r="AA21" s="75">
        <f>STOA!I21</f>
        <v>0</v>
      </c>
      <c r="AB21" s="75">
        <f>-STOA!O21</f>
        <v>-75.489999999999995</v>
      </c>
      <c r="AC21">
        <f t="shared" si="0"/>
        <v>8.684397017920741</v>
      </c>
      <c r="AD21">
        <f t="shared" si="1"/>
        <v>339.29957517831423</v>
      </c>
      <c r="AE21">
        <f>'IDT-1'!C21</f>
        <v>0</v>
      </c>
      <c r="AF21" s="24"/>
      <c r="AG21">
        <f t="shared" si="2"/>
        <v>339.29957517831423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1.8663999999999998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528.52579603820732</v>
      </c>
      <c r="P22" s="36">
        <v>31.78</v>
      </c>
      <c r="Q22" s="36">
        <v>10.57</v>
      </c>
      <c r="R22" s="38">
        <v>0</v>
      </c>
      <c r="S22" s="38">
        <v>0</v>
      </c>
      <c r="T22" s="37">
        <f>SUMPRODUCT(LTA!J22:AN22,LTA!J$101:AN$101,LTA!J$104:AN$104)</f>
        <v>11.67</v>
      </c>
      <c r="U22" s="37">
        <f>SUMPRODUCT(LTA!J22:AN22,LTA!J$102:AN$102,LTA!J$104:AN$104)</f>
        <v>54.72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-246</v>
      </c>
      <c r="AA22" s="75">
        <f>STOA!I22</f>
        <v>0</v>
      </c>
      <c r="AB22" s="75">
        <f>-STOA!O22</f>
        <v>-75.489999999999995</v>
      </c>
      <c r="AC22">
        <f t="shared" si="0"/>
        <v>8.4988961263589253</v>
      </c>
      <c r="AD22">
        <f t="shared" si="1"/>
        <v>357.57105975272913</v>
      </c>
      <c r="AE22">
        <f>'IDT-1'!C22</f>
        <v>0</v>
      </c>
      <c r="AF22" s="24"/>
      <c r="AG22">
        <f t="shared" si="2"/>
        <v>357.57105975272913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1.8663999999999998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47.39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537.90058954402684</v>
      </c>
      <c r="P23" s="36">
        <v>48.063846338535413</v>
      </c>
      <c r="Q23" s="36">
        <v>10.57</v>
      </c>
      <c r="R23" s="38">
        <v>0</v>
      </c>
      <c r="S23" s="38">
        <v>0</v>
      </c>
      <c r="T23" s="37">
        <f>SUMPRODUCT(LTA!J23:AN23,LTA!J$101:AN$101,LTA!J$104:AN$104)</f>
        <v>11.67</v>
      </c>
      <c r="U23" s="37">
        <f>SUMPRODUCT(LTA!J23:AN23,LTA!J$102:AN$102,LTA!J$104:AN$104)</f>
        <v>64.33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-242</v>
      </c>
      <c r="AA23" s="75">
        <f>STOA!I23</f>
        <v>0</v>
      </c>
      <c r="AB23" s="75">
        <f>-STOA!O23</f>
        <v>-75.489999999999995</v>
      </c>
      <c r="AC23">
        <f t="shared" si="0"/>
        <v>8.7525508874885531</v>
      </c>
      <c r="AD23">
        <f t="shared" si="1"/>
        <v>395.54828499507374</v>
      </c>
      <c r="AE23">
        <f>'IDT-1'!C23</f>
        <v>0</v>
      </c>
      <c r="AF23" s="24"/>
      <c r="AG23">
        <f t="shared" si="2"/>
        <v>395.54828499507374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1.8663999999999998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47.39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542.8586823923356</v>
      </c>
      <c r="P24" s="36">
        <v>52.87</v>
      </c>
      <c r="Q24" s="36">
        <v>10.57</v>
      </c>
      <c r="R24" s="38">
        <v>0</v>
      </c>
      <c r="S24" s="38">
        <v>0</v>
      </c>
      <c r="T24" s="37">
        <f>SUMPRODUCT(LTA!J24:AN24,LTA!J$101:AN$101,LTA!J$104:AN$104)</f>
        <v>11.67</v>
      </c>
      <c r="U24" s="37">
        <f>SUMPRODUCT(LTA!J24:AN24,LTA!J$102:AN$102,LTA!J$104:AN$104)</f>
        <v>64.33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-221</v>
      </c>
      <c r="AA24" s="75">
        <f>STOA!I24</f>
        <v>0</v>
      </c>
      <c r="AB24" s="75">
        <f>-STOA!O24</f>
        <v>-75.489999999999995</v>
      </c>
      <c r="AC24">
        <f t="shared" si="0"/>
        <v>8.6566762459479794</v>
      </c>
      <c r="AD24">
        <f t="shared" si="1"/>
        <v>426.40840614638762</v>
      </c>
      <c r="AE24">
        <f>'IDT-1'!C24</f>
        <v>0</v>
      </c>
      <c r="AF24" s="24"/>
      <c r="AG24">
        <f t="shared" si="2"/>
        <v>426.40840614638762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1.8663999999999998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47.39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562.87285871354356</v>
      </c>
      <c r="P25" s="36">
        <v>60.13</v>
      </c>
      <c r="Q25" s="36">
        <v>10.57</v>
      </c>
      <c r="R25" s="38">
        <v>0</v>
      </c>
      <c r="S25" s="38">
        <v>0</v>
      </c>
      <c r="T25" s="37">
        <f>SUMPRODUCT(LTA!J25:AN25,LTA!J$101:AN$101,LTA!J$104:AN$104)</f>
        <v>11.67</v>
      </c>
      <c r="U25" s="37">
        <f>SUMPRODUCT(LTA!J25:AN25,LTA!J$102:AN$102,LTA!J$104:AN$104)</f>
        <v>69.14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-217</v>
      </c>
      <c r="AA25" s="75">
        <f>STOA!I25</f>
        <v>0</v>
      </c>
      <c r="AB25" s="75">
        <f>-STOA!O25</f>
        <v>-75.489999999999995</v>
      </c>
      <c r="AC25">
        <f t="shared" si="0"/>
        <v>8.8922986961465682</v>
      </c>
      <c r="AD25">
        <f t="shared" si="1"/>
        <v>462.25696001739698</v>
      </c>
      <c r="AE25">
        <f>'IDT-1'!C25</f>
        <v>0</v>
      </c>
      <c r="AF25" s="24"/>
      <c r="AG25">
        <f t="shared" si="2"/>
        <v>462.25696001739698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1.8663999999999998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44.997901608766611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648.26243888552631</v>
      </c>
      <c r="P26" s="36">
        <v>66.53</v>
      </c>
      <c r="Q26" s="36">
        <v>22.020000000000003</v>
      </c>
      <c r="R26" s="38">
        <v>0</v>
      </c>
      <c r="S26" s="38">
        <v>0</v>
      </c>
      <c r="T26" s="37">
        <f>SUMPRODUCT(LTA!J26:AN26,LTA!J$101:AN$101,LTA!J$104:AN$104)</f>
        <v>11.67</v>
      </c>
      <c r="U26" s="37">
        <f>SUMPRODUCT(LTA!J26:AN26,LTA!J$102:AN$102,LTA!J$104:AN$104)</f>
        <v>107.34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-325</v>
      </c>
      <c r="AA26" s="75">
        <f>STOA!I26</f>
        <v>0</v>
      </c>
      <c r="AB26" s="75">
        <f>-STOA!O26</f>
        <v>-75.489999999999995</v>
      </c>
      <c r="AC26">
        <f t="shared" si="0"/>
        <v>10.975182577392882</v>
      </c>
      <c r="AD26">
        <f t="shared" si="1"/>
        <v>491.22155791689994</v>
      </c>
      <c r="AE26">
        <f>'IDT-1'!C26</f>
        <v>0</v>
      </c>
      <c r="AF26" s="24"/>
      <c r="AG26">
        <f t="shared" si="2"/>
        <v>491.22155791689994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1.8663999999999998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54.998284695923367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660.10594937175313</v>
      </c>
      <c r="P27" s="36">
        <v>67.937388028141939</v>
      </c>
      <c r="Q27" s="36">
        <v>22.020000000000003</v>
      </c>
      <c r="R27" s="38">
        <v>0</v>
      </c>
      <c r="S27" s="38">
        <v>0</v>
      </c>
      <c r="T27" s="37">
        <f>SUMPRODUCT(LTA!J27:AN27,LTA!J$101:AN$101,LTA!J$104:AN$104)</f>
        <v>11.67</v>
      </c>
      <c r="U27" s="37">
        <f>SUMPRODUCT(LTA!J27:AN27,LTA!J$102:AN$102,LTA!J$104:AN$104)</f>
        <v>106.52000000000001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-205</v>
      </c>
      <c r="AA27" s="75">
        <f>STOA!I27</f>
        <v>0</v>
      </c>
      <c r="AB27" s="75">
        <f>-STOA!O27</f>
        <v>-150</v>
      </c>
      <c r="AC27">
        <f t="shared" si="0"/>
        <v>10.778252377940493</v>
      </c>
      <c r="AD27">
        <f t="shared" si="1"/>
        <v>559.33976971787797</v>
      </c>
      <c r="AE27">
        <f>'IDT-1'!C27</f>
        <v>0</v>
      </c>
      <c r="AF27" s="24"/>
      <c r="AG27">
        <f t="shared" si="2"/>
        <v>559.33976971787797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1.8663999999999998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54.998284695923367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668.36990630487935</v>
      </c>
      <c r="P28" s="36">
        <v>67.937388028141939</v>
      </c>
      <c r="Q28" s="36">
        <v>22.020000000000003</v>
      </c>
      <c r="R28" s="38">
        <v>0</v>
      </c>
      <c r="S28" s="38">
        <v>0</v>
      </c>
      <c r="T28" s="37">
        <f>SUMPRODUCT(LTA!J28:AN28,LTA!J$101:AN$101,LTA!J$104:AN$104)</f>
        <v>11.67</v>
      </c>
      <c r="U28" s="37">
        <f>SUMPRODUCT(LTA!J28:AN28,LTA!J$102:AN$102,LTA!J$104:AN$104)</f>
        <v>106.52000000000001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-145</v>
      </c>
      <c r="AA28" s="75">
        <f>STOA!I28</f>
        <v>0</v>
      </c>
      <c r="AB28" s="75">
        <f>-STOA!O28</f>
        <v>-150</v>
      </c>
      <c r="AC28">
        <f t="shared" si="0"/>
        <v>10.373284783584966</v>
      </c>
      <c r="AD28">
        <f t="shared" si="1"/>
        <v>624.00869424535972</v>
      </c>
      <c r="AE28">
        <f>'IDT-1'!C28</f>
        <v>0</v>
      </c>
      <c r="AF28" s="24"/>
      <c r="AG28">
        <f t="shared" si="2"/>
        <v>624.00869424535972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-4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1.8663999999999998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54.998314729700155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682.92937573528877</v>
      </c>
      <c r="P29" s="36">
        <v>67.937388028141939</v>
      </c>
      <c r="Q29" s="36">
        <v>22.020000000000003</v>
      </c>
      <c r="R29" s="38">
        <v>0</v>
      </c>
      <c r="S29" s="38">
        <v>0</v>
      </c>
      <c r="T29" s="37">
        <f>SUMPRODUCT(LTA!J29:AN29,LTA!J$101:AN$101,LTA!J$104:AN$104)</f>
        <v>11.67</v>
      </c>
      <c r="U29" s="37">
        <f>SUMPRODUCT(LTA!J29:AN29,LTA!J$102:AN$102,LTA!J$104:AN$104)</f>
        <v>106.52000000000001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-95</v>
      </c>
      <c r="AA29" s="75">
        <f>STOA!I29</f>
        <v>0</v>
      </c>
      <c r="AB29" s="75">
        <f>-STOA!O29</f>
        <v>-150</v>
      </c>
      <c r="AC29">
        <f t="shared" si="0"/>
        <v>10.063555535114789</v>
      </c>
      <c r="AD29">
        <f t="shared" si="1"/>
        <v>689.87792295801603</v>
      </c>
      <c r="AE29">
        <f>'IDT-1'!C29</f>
        <v>0</v>
      </c>
      <c r="AF29" s="24"/>
      <c r="AG29">
        <f t="shared" si="2"/>
        <v>689.87792295801603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-3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1.8663999999999998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54.998314729700155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713.94116601378346</v>
      </c>
      <c r="P30" s="36">
        <v>67.937388028141939</v>
      </c>
      <c r="Q30" s="36">
        <v>22.020000000000003</v>
      </c>
      <c r="R30" s="38">
        <v>0.79265100671140964</v>
      </c>
      <c r="S30" s="38">
        <v>0</v>
      </c>
      <c r="T30" s="37">
        <f>SUMPRODUCT(LTA!J30:AN30,LTA!J$101:AN$101,LTA!J$104:AN$104)</f>
        <v>11.67</v>
      </c>
      <c r="U30" s="37">
        <f>SUMPRODUCT(LTA!J30:AN30,LTA!J$102:AN$102,LTA!J$104:AN$104)</f>
        <v>106.52000000000001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-55</v>
      </c>
      <c r="AA30" s="75">
        <f>STOA!I30</f>
        <v>0</v>
      </c>
      <c r="AB30" s="75">
        <f>-STOA!O30</f>
        <v>-150</v>
      </c>
      <c r="AC30">
        <f t="shared" si="0"/>
        <v>10.008808848364733</v>
      </c>
      <c r="AD30">
        <f t="shared" si="1"/>
        <v>759.73711092997212</v>
      </c>
      <c r="AE30">
        <f>'IDT-1'!C30</f>
        <v>0</v>
      </c>
      <c r="AF30" s="24"/>
      <c r="AG30">
        <f t="shared" si="2"/>
        <v>759.73711092997212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-5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3.7327999999999997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54.998314729700155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714.5319543385375</v>
      </c>
      <c r="P31" s="36">
        <v>67.937388028141939</v>
      </c>
      <c r="Q31" s="36">
        <v>22.020000000000003</v>
      </c>
      <c r="R31" s="38">
        <v>3.51</v>
      </c>
      <c r="S31" s="38">
        <v>0</v>
      </c>
      <c r="T31" s="37">
        <f>SUMPRODUCT(LTA!J31:AN31,LTA!J$101:AN$101,LTA!J$104:AN$104)</f>
        <v>11.67</v>
      </c>
      <c r="U31" s="37">
        <f>SUMPRODUCT(LTA!J31:AN31,LTA!J$102:AN$102,LTA!J$104:AN$104)</f>
        <v>106.52000000000001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-150</v>
      </c>
      <c r="AC31">
        <f t="shared" si="0"/>
        <v>9.5440054983429476</v>
      </c>
      <c r="AD31">
        <f t="shared" si="1"/>
        <v>825.37645159803662</v>
      </c>
      <c r="AE31">
        <f>'IDT-1'!C31</f>
        <v>0</v>
      </c>
      <c r="AF31" s="24"/>
      <c r="AG31">
        <f t="shared" si="2"/>
        <v>825.37645159803662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3.7327999999999997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54.998314729700155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711.03017216148794</v>
      </c>
      <c r="P32" s="36">
        <v>67.937388028141939</v>
      </c>
      <c r="Q32" s="36">
        <v>22.020000000000003</v>
      </c>
      <c r="R32" s="38">
        <v>8.5726565406075625</v>
      </c>
      <c r="S32" s="38">
        <v>0</v>
      </c>
      <c r="T32" s="37">
        <f>SUMPRODUCT(LTA!J32:AN32,LTA!J$101:AN$101,LTA!J$104:AN$104)</f>
        <v>11.69</v>
      </c>
      <c r="U32" s="37">
        <f>SUMPRODUCT(LTA!J32:AN32,LTA!J$102:AN$102,LTA!J$104:AN$104)</f>
        <v>106.52000000000001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17.850000000000001</v>
      </c>
      <c r="Z32" s="34">
        <f>IEX!O32</f>
        <v>0</v>
      </c>
      <c r="AA32" s="75">
        <f>STOA!I32</f>
        <v>0</v>
      </c>
      <c r="AB32" s="75">
        <f>-STOA!O32</f>
        <v>-150</v>
      </c>
      <c r="AC32">
        <f t="shared" si="0"/>
        <v>10.227016842996836</v>
      </c>
      <c r="AD32">
        <f t="shared" si="1"/>
        <v>906.00431461694086</v>
      </c>
      <c r="AE32">
        <f>'IDT-1'!C32</f>
        <v>0</v>
      </c>
      <c r="AF32" s="24"/>
      <c r="AG32">
        <f t="shared" si="2"/>
        <v>906.00431461694086</v>
      </c>
      <c r="AI32" s="34">
        <f>PXIL!I32</f>
        <v>0</v>
      </c>
      <c r="AJ32" s="34">
        <f>PXIL!O32</f>
        <v>0</v>
      </c>
      <c r="AK32" s="34">
        <f>RTM_IEX!I32</f>
        <v>56.98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4.9000000000000004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3.7327999999999997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54.998314729700155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713.48647987743959</v>
      </c>
      <c r="P33" s="36">
        <v>67.937388028141939</v>
      </c>
      <c r="Q33" s="36">
        <v>22.020000000000003</v>
      </c>
      <c r="R33" s="38">
        <v>15.24</v>
      </c>
      <c r="S33" s="38">
        <v>0</v>
      </c>
      <c r="T33" s="37">
        <f>SUMPRODUCT(LTA!J33:AN33,LTA!J$101:AN$101,LTA!J$104:AN$104)</f>
        <v>14.69</v>
      </c>
      <c r="U33" s="37">
        <f>SUMPRODUCT(LTA!J33:AN33,LTA!J$102:AN$102,LTA!J$104:AN$104)</f>
        <v>106.52000000000001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29.86</v>
      </c>
      <c r="Z33" s="34">
        <f>IEX!O33</f>
        <v>0</v>
      </c>
      <c r="AA33" s="75">
        <f>STOA!I33</f>
        <v>0</v>
      </c>
      <c r="AB33" s="75">
        <f>-STOA!O33</f>
        <v>-150</v>
      </c>
      <c r="AC33">
        <f t="shared" si="0"/>
        <v>10.484339512869726</v>
      </c>
      <c r="AD33">
        <f t="shared" si="1"/>
        <v>936.38064312241204</v>
      </c>
      <c r="AE33">
        <f>'IDT-1'!C33</f>
        <v>0</v>
      </c>
      <c r="AF33" s="24"/>
      <c r="AG33">
        <f t="shared" si="2"/>
        <v>936.38064312241204</v>
      </c>
      <c r="AI33" s="34">
        <f>PXIL!I33</f>
        <v>0</v>
      </c>
      <c r="AJ33" s="34">
        <f>PXIL!O33</f>
        <v>0</v>
      </c>
      <c r="AK33" s="34">
        <f>RTM_IEX!I33</f>
        <v>52.13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16.25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3.7327999999999997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54.998314729700155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715.98605465037883</v>
      </c>
      <c r="P34" s="36">
        <v>67.937388028141939</v>
      </c>
      <c r="Q34" s="36">
        <v>22.020000000000003</v>
      </c>
      <c r="R34" s="38">
        <v>24.580000000000002</v>
      </c>
      <c r="S34" s="38">
        <v>0</v>
      </c>
      <c r="T34" s="37">
        <f>SUMPRODUCT(LTA!J34:AN34,LTA!J$101:AN$101,LTA!J$104:AN$104)</f>
        <v>23.28</v>
      </c>
      <c r="U34" s="37">
        <f>SUMPRODUCT(LTA!J34:AN34,LTA!J$102:AN$102,LTA!J$104:AN$104)</f>
        <v>106.52000000000001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43.58</v>
      </c>
      <c r="Z34" s="34">
        <f>IEX!O34</f>
        <v>0</v>
      </c>
      <c r="AA34" s="75">
        <f>STOA!I34</f>
        <v>0</v>
      </c>
      <c r="AB34" s="75">
        <f>-STOA!O34</f>
        <v>-150</v>
      </c>
      <c r="AC34">
        <f t="shared" si="0"/>
        <v>10.891987940962414</v>
      </c>
      <c r="AD34">
        <f t="shared" si="1"/>
        <v>984.50256946725847</v>
      </c>
      <c r="AE34">
        <f>'IDT-1'!C34</f>
        <v>0</v>
      </c>
      <c r="AF34" s="24"/>
      <c r="AG34">
        <f t="shared" si="2"/>
        <v>984.50256946725847</v>
      </c>
      <c r="AI34" s="34">
        <f>PXIL!I34</f>
        <v>0</v>
      </c>
      <c r="AJ34" s="34">
        <f>PXIL!O34</f>
        <v>0</v>
      </c>
      <c r="AK34" s="34">
        <f>RTM_IEX!I34</f>
        <v>63.5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19.260000000000002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3.7327999999999997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54.998478621670749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708.04495112749123</v>
      </c>
      <c r="P35" s="36">
        <v>67.937388028141939</v>
      </c>
      <c r="Q35" s="36">
        <v>22.020000000000003</v>
      </c>
      <c r="R35" s="38">
        <v>26.3</v>
      </c>
      <c r="S35" s="38">
        <v>0</v>
      </c>
      <c r="T35" s="37">
        <f>SUMPRODUCT(LTA!J35:AN35,LTA!J$101:AN$101,LTA!J$104:AN$104)</f>
        <v>31.6</v>
      </c>
      <c r="U35" s="37">
        <f>SUMPRODUCT(LTA!J35:AN35,LTA!J$102:AN$102,LTA!J$104:AN$104)</f>
        <v>106.52000000000001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134.57</v>
      </c>
      <c r="AB35" s="75">
        <f>-STOA!O35</f>
        <v>-100</v>
      </c>
      <c r="AC35">
        <f t="shared" si="0"/>
        <v>11.029578994412047</v>
      </c>
      <c r="AD35">
        <f t="shared" si="1"/>
        <v>988.69403878289177</v>
      </c>
      <c r="AE35">
        <f>'IDT-1'!C35</f>
        <v>0</v>
      </c>
      <c r="AF35" s="24"/>
      <c r="AG35">
        <f t="shared" si="2"/>
        <v>988.69403878289177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-56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3.7327999999999997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54.998478621670749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676.77695002686232</v>
      </c>
      <c r="P36" s="36">
        <v>67.937388028141939</v>
      </c>
      <c r="Q36" s="36">
        <v>22.020000000000003</v>
      </c>
      <c r="R36" s="38">
        <v>26.3</v>
      </c>
      <c r="S36" s="38">
        <v>0</v>
      </c>
      <c r="T36" s="37">
        <f>SUMPRODUCT(LTA!J36:AN36,LTA!J$101:AN$101,LTA!J$104:AN$104)</f>
        <v>36.46</v>
      </c>
      <c r="U36" s="37">
        <f>SUMPRODUCT(LTA!J36:AN36,LTA!J$102:AN$102,LTA!J$104:AN$104)</f>
        <v>106.52000000000001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158.60000000000002</v>
      </c>
      <c r="AB36" s="75">
        <f>-STOA!O36</f>
        <v>-100</v>
      </c>
      <c r="AC36">
        <f t="shared" si="0"/>
        <v>10.967247996542319</v>
      </c>
      <c r="AD36">
        <f t="shared" si="1"/>
        <v>991.37836868013267</v>
      </c>
      <c r="AE36">
        <f>'IDT-1'!C36</f>
        <v>0</v>
      </c>
      <c r="AF36" s="24"/>
      <c r="AG36">
        <f t="shared" si="2"/>
        <v>991.37836868013267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-51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3.7327999999999997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54.998478621670749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657.68143679319985</v>
      </c>
      <c r="P37" s="36">
        <v>67.937388028141939</v>
      </c>
      <c r="Q37" s="36">
        <v>22.020000000000003</v>
      </c>
      <c r="R37" s="38">
        <v>26.3</v>
      </c>
      <c r="S37" s="38">
        <v>0</v>
      </c>
      <c r="T37" s="37">
        <f>SUMPRODUCT(LTA!J37:AN37,LTA!J$101:AN$101,LTA!J$104:AN$104)</f>
        <v>43.2</v>
      </c>
      <c r="U37" s="37">
        <f>SUMPRODUCT(LTA!J37:AN37,LTA!J$102:AN$102,LTA!J$104:AN$104)</f>
        <v>106.52000000000001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4.0999999999999996</v>
      </c>
      <c r="Z37" s="34">
        <f>IEX!O37</f>
        <v>0</v>
      </c>
      <c r="AA37" s="75">
        <f>STOA!I37</f>
        <v>168.21</v>
      </c>
      <c r="AB37" s="75">
        <f>-STOA!O37</f>
        <v>-100</v>
      </c>
      <c r="AC37">
        <f t="shared" si="0"/>
        <v>10.964015581305331</v>
      </c>
      <c r="AD37">
        <f t="shared" si="1"/>
        <v>1005.0560878617072</v>
      </c>
      <c r="AE37">
        <f>'IDT-1'!C37</f>
        <v>0</v>
      </c>
      <c r="AF37" s="24"/>
      <c r="AG37">
        <f t="shared" si="2"/>
        <v>1005.0560878617072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-44</v>
      </c>
      <c r="AM37" s="34">
        <f>RTM_PXI!I37</f>
        <v>0</v>
      </c>
      <c r="AN37" s="34">
        <f>RTM_PXI!O37</f>
        <v>0</v>
      </c>
      <c r="AO37" s="148">
        <f>GDAM_IEX!I37</f>
        <v>5.32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4.6659999999999995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54.998478621670749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646.77452189652479</v>
      </c>
      <c r="P38" s="36">
        <v>67.937388028141939</v>
      </c>
      <c r="Q38" s="36">
        <v>22.020000000000003</v>
      </c>
      <c r="R38" s="38">
        <v>26.3</v>
      </c>
      <c r="S38" s="38">
        <v>0</v>
      </c>
      <c r="T38" s="37">
        <f>SUMPRODUCT(LTA!J38:AN38,LTA!J$101:AN$101,LTA!J$104:AN$104)</f>
        <v>54.3</v>
      </c>
      <c r="U38" s="37">
        <f>SUMPRODUCT(LTA!J38:AN38,LTA!J$102:AN$102,LTA!J$104:AN$104)</f>
        <v>106.52000000000001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153.79000000000002</v>
      </c>
      <c r="AB38" s="75">
        <f>-STOA!O38</f>
        <v>-100</v>
      </c>
      <c r="AC38">
        <f t="shared" si="0"/>
        <v>10.680037641199478</v>
      </c>
      <c r="AD38">
        <f t="shared" si="1"/>
        <v>993.62635090513777</v>
      </c>
      <c r="AE38">
        <f>'IDT-1'!C38</f>
        <v>0</v>
      </c>
      <c r="AF38" s="24"/>
      <c r="AG38">
        <f t="shared" si="2"/>
        <v>993.62635090513777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-33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4.6659999999999995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54.998478621670749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646.8370612364098</v>
      </c>
      <c r="P39" s="36">
        <v>67.937388028141939</v>
      </c>
      <c r="Q39" s="36">
        <v>22.020000000000003</v>
      </c>
      <c r="R39" s="38">
        <v>26.3</v>
      </c>
      <c r="S39" s="38">
        <v>0</v>
      </c>
      <c r="T39" s="37">
        <f>SUMPRODUCT(LTA!J39:AN39,LTA!J$101:AN$101,LTA!J$104:AN$104)</f>
        <v>68.990000000000009</v>
      </c>
      <c r="U39" s="37">
        <f>SUMPRODUCT(LTA!J39:AN39,LTA!J$102:AN$102,LTA!J$104:AN$104)</f>
        <v>105.68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158.60000000000002</v>
      </c>
      <c r="AB39" s="75">
        <f>-STOA!O39</f>
        <v>-100</v>
      </c>
      <c r="AC39">
        <f t="shared" si="0"/>
        <v>10.981316652977627</v>
      </c>
      <c r="AD39">
        <f t="shared" si="1"/>
        <v>995.04761123324477</v>
      </c>
      <c r="AE39">
        <f>'IDT-1'!C39</f>
        <v>0</v>
      </c>
      <c r="AF39" s="24"/>
      <c r="AG39">
        <f t="shared" si="2"/>
        <v>995.04761123324477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-50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4.6659999999999995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54.998478621670749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646.99877355488798</v>
      </c>
      <c r="P40" s="36">
        <v>67.937388028141939</v>
      </c>
      <c r="Q40" s="36">
        <v>22.020000000000003</v>
      </c>
      <c r="R40" s="38">
        <v>26.3</v>
      </c>
      <c r="S40" s="38">
        <v>0</v>
      </c>
      <c r="T40" s="37">
        <f>SUMPRODUCT(LTA!J40:AN40,LTA!J$101:AN$101,LTA!J$104:AN$104)</f>
        <v>84.7</v>
      </c>
      <c r="U40" s="37">
        <f>SUMPRODUCT(LTA!J40:AN40,LTA!J$102:AN$102,LTA!J$104:AN$104)</f>
        <v>105.68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1.57</v>
      </c>
      <c r="Z40" s="34">
        <f>IEX!O40</f>
        <v>0</v>
      </c>
      <c r="AA40" s="75">
        <f>STOA!I40</f>
        <v>163.4</v>
      </c>
      <c r="AB40" s="75">
        <f>-STOA!O40</f>
        <v>-100</v>
      </c>
      <c r="AC40">
        <f t="shared" si="0"/>
        <v>11.354118190950626</v>
      </c>
      <c r="AD40">
        <f t="shared" si="1"/>
        <v>998.88652201374998</v>
      </c>
      <c r="AE40">
        <f>'IDT-1'!C40</f>
        <v>0</v>
      </c>
      <c r="AF40" s="24"/>
      <c r="AG40">
        <f t="shared" si="2"/>
        <v>998.88652201374998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-70</v>
      </c>
      <c r="AM40" s="34">
        <f>RTM_PXI!I40</f>
        <v>0</v>
      </c>
      <c r="AN40" s="34">
        <f>RTM_PXI!O40</f>
        <v>0</v>
      </c>
      <c r="AO40" s="148">
        <f>GDAM_IEX!I40</f>
        <v>1.97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4.6659999999999995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54.998478621670749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653.39526913585382</v>
      </c>
      <c r="P41" s="36">
        <v>67.937388028141939</v>
      </c>
      <c r="Q41" s="36">
        <v>22.020000000000003</v>
      </c>
      <c r="R41" s="38">
        <v>26.3</v>
      </c>
      <c r="S41" s="38">
        <v>0</v>
      </c>
      <c r="T41" s="37">
        <f>SUMPRODUCT(LTA!J41:AN41,LTA!J$101:AN$101,LTA!J$104:AN$104)</f>
        <v>103.41</v>
      </c>
      <c r="U41" s="37">
        <f>SUMPRODUCT(LTA!J41:AN41,LTA!J$102:AN$102,LTA!J$104:AN$104)</f>
        <v>105.68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5.2</v>
      </c>
      <c r="Z41" s="34">
        <f>IEX!O41</f>
        <v>0</v>
      </c>
      <c r="AA41" s="75">
        <f>STOA!I41</f>
        <v>173.02</v>
      </c>
      <c r="AB41" s="75">
        <f>-STOA!O41</f>
        <v>-100</v>
      </c>
      <c r="AC41">
        <f t="shared" si="0"/>
        <v>11.842524119704075</v>
      </c>
      <c r="AD41">
        <f t="shared" si="1"/>
        <v>1026.4146116659626</v>
      </c>
      <c r="AE41">
        <f>'IDT-1'!C41</f>
        <v>0</v>
      </c>
      <c r="AF41" s="24"/>
      <c r="AG41">
        <f t="shared" si="2"/>
        <v>1026.4146116659626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-85</v>
      </c>
      <c r="AM41" s="34">
        <f>RTM_PXI!I41</f>
        <v>0</v>
      </c>
      <c r="AN41" s="34">
        <f>RTM_PXI!O41</f>
        <v>0</v>
      </c>
      <c r="AO41" s="148">
        <f>GDAM_IEX!I41</f>
        <v>6.63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4.6659999999999995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54.998478621670749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653.39526913585382</v>
      </c>
      <c r="P42" s="36">
        <v>67.937388028141939</v>
      </c>
      <c r="Q42" s="36">
        <v>22.020000000000003</v>
      </c>
      <c r="R42" s="38">
        <v>26.3</v>
      </c>
      <c r="S42" s="38">
        <v>0</v>
      </c>
      <c r="T42" s="37">
        <f>SUMPRODUCT(LTA!J42:AN42,LTA!J$101:AN$101,LTA!J$104:AN$104)</f>
        <v>117.37</v>
      </c>
      <c r="U42" s="37">
        <f>SUMPRODUCT(LTA!J42:AN42,LTA!J$102:AN$102,LTA!J$104:AN$104)</f>
        <v>105.68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11.03</v>
      </c>
      <c r="Z42" s="34">
        <f>IEX!O42</f>
        <v>0</v>
      </c>
      <c r="AA42" s="75">
        <f>STOA!I42</f>
        <v>187.43</v>
      </c>
      <c r="AB42" s="75">
        <f>-STOA!O42</f>
        <v>-100</v>
      </c>
      <c r="AC42">
        <f t="shared" si="0"/>
        <v>12.403083905101415</v>
      </c>
      <c r="AD42">
        <f t="shared" si="1"/>
        <v>1044.3840518805653</v>
      </c>
      <c r="AE42">
        <f>'IDT-1'!C42</f>
        <v>0</v>
      </c>
      <c r="AF42" s="24"/>
      <c r="AG42">
        <f t="shared" si="2"/>
        <v>1044.3840518805653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-109</v>
      </c>
      <c r="AM42" s="34">
        <f>RTM_PXI!I42</f>
        <v>0</v>
      </c>
      <c r="AN42" s="34">
        <f>RTM_PXI!O42</f>
        <v>0</v>
      </c>
      <c r="AO42" s="148">
        <f>GDAM_IEX!I42</f>
        <v>14.96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4.6659999999999995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54.998314729700155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641.77538739061617</v>
      </c>
      <c r="P43" s="36">
        <v>67.937388028141939</v>
      </c>
      <c r="Q43" s="36">
        <v>22.020000000000003</v>
      </c>
      <c r="R43" s="38">
        <v>26.3</v>
      </c>
      <c r="S43" s="38">
        <v>0</v>
      </c>
      <c r="T43" s="37">
        <f>SUMPRODUCT(LTA!J43:AN43,LTA!J$101:AN$101,LTA!J$104:AN$104)</f>
        <v>146.36000000000001</v>
      </c>
      <c r="U43" s="37">
        <f>SUMPRODUCT(LTA!J43:AN43,LTA!J$102:AN$102,LTA!J$104:AN$104)</f>
        <v>105.68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42.26</v>
      </c>
      <c r="Z43" s="34">
        <f>IEX!O43</f>
        <v>0</v>
      </c>
      <c r="AA43" s="75">
        <f>STOA!I43</f>
        <v>129.76</v>
      </c>
      <c r="AB43" s="75">
        <f>-STOA!O43</f>
        <v>-100</v>
      </c>
      <c r="AC43">
        <f t="shared" si="0"/>
        <v>12.694227521748864</v>
      </c>
      <c r="AD43">
        <f t="shared" si="1"/>
        <v>1078.7528626267094</v>
      </c>
      <c r="AE43">
        <f>'IDT-1'!C43</f>
        <v>0</v>
      </c>
      <c r="AF43" s="24"/>
      <c r="AG43">
        <f t="shared" si="2"/>
        <v>1078.7528626267094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-109</v>
      </c>
      <c r="AM43" s="34">
        <f>RTM_PXI!I43</f>
        <v>0</v>
      </c>
      <c r="AN43" s="34">
        <f>RTM_PXI!O43</f>
        <v>0</v>
      </c>
      <c r="AO43" s="148">
        <f>GDAM_IEX!I43</f>
        <v>58.69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4.6659999999999995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54.998314729700155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641.3441547953264</v>
      </c>
      <c r="P44" s="36">
        <v>67.937388028141939</v>
      </c>
      <c r="Q44" s="36">
        <v>22.020000000000003</v>
      </c>
      <c r="R44" s="38">
        <v>26.3</v>
      </c>
      <c r="S44" s="38">
        <v>0</v>
      </c>
      <c r="T44" s="37">
        <f>SUMPRODUCT(LTA!J44:AN44,LTA!J$101:AN$101,LTA!J$104:AN$104)</f>
        <v>167.04000000000002</v>
      </c>
      <c r="U44" s="37">
        <f>SUMPRODUCT(LTA!J44:AN44,LTA!J$102:AN$102,LTA!J$104:AN$104)</f>
        <v>105.68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43.62</v>
      </c>
      <c r="Z44" s="34">
        <f>IEX!O44</f>
        <v>0</v>
      </c>
      <c r="AA44" s="75">
        <f>STOA!I44</f>
        <v>134.57</v>
      </c>
      <c r="AB44" s="75">
        <f>-STOA!O44</f>
        <v>-100</v>
      </c>
      <c r="AC44">
        <f t="shared" si="0"/>
        <v>13.306102003769327</v>
      </c>
      <c r="AD44">
        <f t="shared" si="1"/>
        <v>1076.669755549399</v>
      </c>
      <c r="AE44">
        <f>'IDT-1'!C44</f>
        <v>0</v>
      </c>
      <c r="AF44" s="24"/>
      <c r="AG44">
        <f t="shared" si="2"/>
        <v>1076.669755549399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-146</v>
      </c>
      <c r="AM44" s="34">
        <f>RTM_PXI!I44</f>
        <v>0</v>
      </c>
      <c r="AN44" s="34">
        <f>RTM_PXI!O44</f>
        <v>0</v>
      </c>
      <c r="AO44" s="148">
        <f>GDAM_IEX!I44</f>
        <v>67.8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4.6659999999999995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54.998314729700155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641.3441547953264</v>
      </c>
      <c r="P45" s="36">
        <v>67.937388028141939</v>
      </c>
      <c r="Q45" s="36">
        <v>22.020000000000003</v>
      </c>
      <c r="R45" s="38">
        <v>26.3</v>
      </c>
      <c r="S45" s="38">
        <v>0</v>
      </c>
      <c r="T45" s="37">
        <f>SUMPRODUCT(LTA!J45:AN45,LTA!J$101:AN$101,LTA!J$104:AN$104)</f>
        <v>172.42</v>
      </c>
      <c r="U45" s="37">
        <f>SUMPRODUCT(LTA!J45:AN45,LTA!J$102:AN$102,LTA!J$104:AN$104)</f>
        <v>105.68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36.21</v>
      </c>
      <c r="Z45" s="34">
        <f>IEX!O45</f>
        <v>0</v>
      </c>
      <c r="AA45" s="75">
        <f>STOA!I45</f>
        <v>120.15</v>
      </c>
      <c r="AB45" s="75">
        <f>-STOA!O45</f>
        <v>-100</v>
      </c>
      <c r="AC45">
        <f t="shared" si="0"/>
        <v>12.901994641123098</v>
      </c>
      <c r="AD45">
        <f t="shared" si="1"/>
        <v>1097.2538629120456</v>
      </c>
      <c r="AE45">
        <f>'IDT-1'!C45</f>
        <v>0</v>
      </c>
      <c r="AF45" s="24"/>
      <c r="AG45">
        <f t="shared" si="2"/>
        <v>1097.2538629120456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-112</v>
      </c>
      <c r="AM45" s="34">
        <f>RTM_PXI!I45</f>
        <v>0</v>
      </c>
      <c r="AN45" s="34">
        <f>RTM_PXI!O45</f>
        <v>0</v>
      </c>
      <c r="AO45" s="148">
        <f>GDAM_IEX!I45</f>
        <v>70.430000000000007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4.6659999999999995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54.998314729700155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641.3441547953264</v>
      </c>
      <c r="P46" s="36">
        <v>67.937388028141939</v>
      </c>
      <c r="Q46" s="36">
        <v>22.020000000000003</v>
      </c>
      <c r="R46" s="38">
        <v>26.3</v>
      </c>
      <c r="S46" s="38">
        <v>0</v>
      </c>
      <c r="T46" s="37">
        <f>SUMPRODUCT(LTA!J46:AN46,LTA!J$101:AN$101,LTA!J$104:AN$104)</f>
        <v>189.63</v>
      </c>
      <c r="U46" s="37">
        <f>SUMPRODUCT(LTA!J46:AN46,LTA!J$102:AN$102,LTA!J$104:AN$104)</f>
        <v>105.68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32.409999999999997</v>
      </c>
      <c r="Z46" s="34">
        <f>IEX!O46</f>
        <v>0</v>
      </c>
      <c r="AA46" s="75">
        <f>STOA!I46</f>
        <v>110.54</v>
      </c>
      <c r="AB46" s="75">
        <f>-STOA!O46</f>
        <v>-100</v>
      </c>
      <c r="AC46">
        <f t="shared" si="0"/>
        <v>13.0595470606471</v>
      </c>
      <c r="AD46">
        <f t="shared" si="1"/>
        <v>1097.7763104925216</v>
      </c>
      <c r="AE46">
        <f>'IDT-1'!C46</f>
        <v>0</v>
      </c>
      <c r="AF46" s="24"/>
      <c r="AG46">
        <f t="shared" si="2"/>
        <v>1097.7763104925216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-121</v>
      </c>
      <c r="AM46" s="34">
        <f>RTM_PXI!I46</f>
        <v>0</v>
      </c>
      <c r="AN46" s="34">
        <f>RTM_PXI!O46</f>
        <v>0</v>
      </c>
      <c r="AO46" s="148">
        <f>GDAM_IEX!I46</f>
        <v>76.31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4.6659999999999995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54.998284695923367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641.3441547953264</v>
      </c>
      <c r="P47" s="36">
        <v>67.937388028141939</v>
      </c>
      <c r="Q47" s="36">
        <v>22.020000000000003</v>
      </c>
      <c r="R47" s="38">
        <v>26.3</v>
      </c>
      <c r="S47" s="38">
        <v>0</v>
      </c>
      <c r="T47" s="37">
        <f>SUMPRODUCT(LTA!J47:AN47,LTA!J$101:AN$101,LTA!J$104:AN$104)</f>
        <v>214.44</v>
      </c>
      <c r="U47" s="37">
        <f>SUMPRODUCT(LTA!J47:AN47,LTA!J$102:AN$102,LTA!J$104:AN$104)</f>
        <v>105.68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46.45</v>
      </c>
      <c r="Z47" s="34">
        <f>IEX!O47</f>
        <v>0</v>
      </c>
      <c r="AA47" s="75">
        <f>STOA!I47</f>
        <v>148.99</v>
      </c>
      <c r="AB47" s="75">
        <f>-STOA!O47</f>
        <v>-150</v>
      </c>
      <c r="AC47">
        <f t="shared" si="0"/>
        <v>14.244655640957163</v>
      </c>
      <c r="AD47">
        <f t="shared" si="1"/>
        <v>1125.2011718784347</v>
      </c>
      <c r="AE47">
        <f>'IDT-1'!C47</f>
        <v>0</v>
      </c>
      <c r="AF47" s="24"/>
      <c r="AG47">
        <f t="shared" si="2"/>
        <v>1125.2011718784347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-127</v>
      </c>
      <c r="AM47" s="34">
        <f>RTM_PXI!I47</f>
        <v>0</v>
      </c>
      <c r="AN47" s="34">
        <f>RTM_PXI!O47</f>
        <v>0</v>
      </c>
      <c r="AO47" s="148">
        <f>GDAM_IEX!I47</f>
        <v>83.62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4.6659999999999995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54.998284695923367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643.0014504767488</v>
      </c>
      <c r="P48" s="36">
        <v>67.937388028141939</v>
      </c>
      <c r="Q48" s="36">
        <v>22.020000000000003</v>
      </c>
      <c r="R48" s="38">
        <v>26.3</v>
      </c>
      <c r="S48" s="38">
        <v>0</v>
      </c>
      <c r="T48" s="37">
        <f>SUMPRODUCT(LTA!J48:AN48,LTA!J$101:AN$101,LTA!J$104:AN$104)</f>
        <v>224.86</v>
      </c>
      <c r="U48" s="37">
        <f>SUMPRODUCT(LTA!J48:AN48,LTA!J$102:AN$102,LTA!J$104:AN$104)</f>
        <v>105.68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25.6</v>
      </c>
      <c r="Z48" s="34">
        <f>IEX!O48</f>
        <v>0</v>
      </c>
      <c r="AA48" s="75">
        <f>STOA!I48</f>
        <v>105.73</v>
      </c>
      <c r="AB48" s="75">
        <f>-STOA!O48</f>
        <v>-150</v>
      </c>
      <c r="AC48">
        <f t="shared" si="0"/>
        <v>13.119931883938875</v>
      </c>
      <c r="AD48">
        <f t="shared" si="1"/>
        <v>1133.023191316875</v>
      </c>
      <c r="AE48">
        <f>'IDT-1'!C48</f>
        <v>0</v>
      </c>
      <c r="AF48" s="24"/>
      <c r="AG48">
        <f t="shared" si="2"/>
        <v>1133.023191316875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-57</v>
      </c>
      <c r="AM48" s="34">
        <f>RTM_PXI!I48</f>
        <v>0</v>
      </c>
      <c r="AN48" s="34">
        <f>RTM_PXI!O48</f>
        <v>0</v>
      </c>
      <c r="AO48" s="148">
        <f>GDAM_IEX!I48</f>
        <v>72.349999999999994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4.6659999999999995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54.998454187745921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643.0014504767488</v>
      </c>
      <c r="P49" s="36">
        <v>67.937388028141939</v>
      </c>
      <c r="Q49" s="36">
        <v>22.020000000000003</v>
      </c>
      <c r="R49" s="38">
        <v>26.3</v>
      </c>
      <c r="S49" s="38">
        <v>0</v>
      </c>
      <c r="T49" s="37">
        <f>SUMPRODUCT(LTA!J49:AN49,LTA!J$101:AN$101,LTA!J$104:AN$104)</f>
        <v>223.45</v>
      </c>
      <c r="U49" s="37">
        <f>SUMPRODUCT(LTA!J49:AN49,LTA!J$102:AN$102,LTA!J$104:AN$104)</f>
        <v>105.68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34.19</v>
      </c>
      <c r="Z49" s="34">
        <f>IEX!O49</f>
        <v>0</v>
      </c>
      <c r="AA49" s="75">
        <f>STOA!I49</f>
        <v>72.09</v>
      </c>
      <c r="AB49" s="75">
        <f>-STOA!O49</f>
        <v>-150</v>
      </c>
      <c r="AC49">
        <f t="shared" si="0"/>
        <v>12.016653317351508</v>
      </c>
      <c r="AD49">
        <f t="shared" si="1"/>
        <v>1117.2666393752852</v>
      </c>
      <c r="AE49">
        <f>'IDT-1'!C49</f>
        <v>0</v>
      </c>
      <c r="AF49" s="24"/>
      <c r="AG49">
        <f t="shared" si="2"/>
        <v>1117.2666393752852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24.95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5.4825499999999998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54.998454187745921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643.0014504767488</v>
      </c>
      <c r="P50" s="36">
        <v>67.937388028141939</v>
      </c>
      <c r="Q50" s="36">
        <v>22.020000000000003</v>
      </c>
      <c r="R50" s="38">
        <v>26.3</v>
      </c>
      <c r="S50" s="38">
        <v>0</v>
      </c>
      <c r="T50" s="37">
        <f>SUMPRODUCT(LTA!J50:AN50,LTA!J$101:AN$101,LTA!J$104:AN$104)</f>
        <v>227.29</v>
      </c>
      <c r="U50" s="37">
        <f>SUMPRODUCT(LTA!J50:AN50,LTA!J$102:AN$102,LTA!J$104:AN$104)</f>
        <v>105.68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10.81</v>
      </c>
      <c r="Z50" s="34">
        <f>IEX!O50</f>
        <v>0</v>
      </c>
      <c r="AA50" s="75">
        <f>STOA!I50</f>
        <v>48.06</v>
      </c>
      <c r="AB50" s="75">
        <f>-STOA!O50</f>
        <v>-150</v>
      </c>
      <c r="AC50">
        <f t="shared" si="0"/>
        <v>12.043672337351508</v>
      </c>
      <c r="AD50">
        <f t="shared" si="1"/>
        <v>1120.4561703552852</v>
      </c>
      <c r="AE50">
        <f>'IDT-1'!C50</f>
        <v>0</v>
      </c>
      <c r="AF50" s="24"/>
      <c r="AG50">
        <f t="shared" si="2"/>
        <v>1120.4561703552852</v>
      </c>
      <c r="AI50" s="34">
        <f>PXIL!I50</f>
        <v>0</v>
      </c>
      <c r="AJ50" s="34">
        <f>PXIL!O50</f>
        <v>0</v>
      </c>
      <c r="AK50" s="34">
        <f>RTM_IEX!I50</f>
        <v>41.89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29.03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5.4825499999999998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54.998454187745921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641.65501949731345</v>
      </c>
      <c r="P51" s="36">
        <v>67.937388028141939</v>
      </c>
      <c r="Q51" s="36">
        <v>22.020000000000003</v>
      </c>
      <c r="R51" s="38">
        <v>26.3</v>
      </c>
      <c r="S51" s="38">
        <v>0</v>
      </c>
      <c r="T51" s="37">
        <f>SUMPRODUCT(LTA!J51:AN51,LTA!J$101:AN$101,LTA!J$104:AN$104)</f>
        <v>226.11</v>
      </c>
      <c r="U51" s="37">
        <f>SUMPRODUCT(LTA!J51:AN51,LTA!J$102:AN$102,LTA!J$104:AN$104)</f>
        <v>105.68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24.03</v>
      </c>
      <c r="AB51" s="75">
        <f>-STOA!O51</f>
        <v>-150</v>
      </c>
      <c r="AC51">
        <f t="shared" si="0"/>
        <v>11.52164231712425</v>
      </c>
      <c r="AD51">
        <f t="shared" si="1"/>
        <v>1058.8317693960769</v>
      </c>
      <c r="AE51">
        <f>'IDT-1'!C51</f>
        <v>0</v>
      </c>
      <c r="AF51" s="24"/>
      <c r="AG51">
        <f t="shared" si="2"/>
        <v>1058.8317693960769</v>
      </c>
      <c r="AI51" s="34">
        <f>PXIL!I51</f>
        <v>0</v>
      </c>
      <c r="AJ51" s="34">
        <f>PXIL!O51</f>
        <v>0</v>
      </c>
      <c r="AK51" s="34">
        <f>RTM_IEX!I51</f>
        <v>36.53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9.61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5.4825499999999998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54.998454187745921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641.65501949731345</v>
      </c>
      <c r="P52" s="36">
        <v>67.937388028141939</v>
      </c>
      <c r="Q52" s="36">
        <v>22.020000000000003</v>
      </c>
      <c r="R52" s="38">
        <v>26.3</v>
      </c>
      <c r="S52" s="38">
        <v>0</v>
      </c>
      <c r="T52" s="37">
        <f>SUMPRODUCT(LTA!J52:AN52,LTA!J$101:AN$101,LTA!J$104:AN$104)</f>
        <v>227.42000000000002</v>
      </c>
      <c r="U52" s="37">
        <f>SUMPRODUCT(LTA!J52:AN52,LTA!J$102:AN$102,LTA!J$104:AN$104)</f>
        <v>105.68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-150</v>
      </c>
      <c r="AC52">
        <f t="shared" si="0"/>
        <v>11.298538317124251</v>
      </c>
      <c r="AD52">
        <f t="shared" si="1"/>
        <v>1032.4948733960771</v>
      </c>
      <c r="AE52">
        <f>'IDT-1'!C52</f>
        <v>0</v>
      </c>
      <c r="AF52" s="24"/>
      <c r="AG52">
        <f t="shared" si="2"/>
        <v>1032.4948733960771</v>
      </c>
      <c r="AI52" s="34">
        <f>PXIL!I52</f>
        <v>0</v>
      </c>
      <c r="AJ52" s="34">
        <f>PXIL!O52</f>
        <v>0</v>
      </c>
      <c r="AK52" s="34">
        <f>RTM_IEX!I52</f>
        <v>42.3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5.4825499999999998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44.998531126136626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647.74618222340041</v>
      </c>
      <c r="P53" s="36">
        <v>67.937388028141939</v>
      </c>
      <c r="Q53" s="36">
        <v>22.020000000000003</v>
      </c>
      <c r="R53" s="38">
        <v>26.3</v>
      </c>
      <c r="S53" s="38">
        <v>0</v>
      </c>
      <c r="T53" s="37">
        <f>SUMPRODUCT(LTA!J53:AN53,LTA!J$101:AN$101,LTA!J$104:AN$104)</f>
        <v>222.84</v>
      </c>
      <c r="U53" s="37">
        <f>SUMPRODUCT(LTA!J53:AN53,LTA!J$102:AN$102,LTA!J$104:AN$104)</f>
        <v>105.68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-150</v>
      </c>
      <c r="AC53">
        <f t="shared" si="0"/>
        <v>10.871912730305862</v>
      </c>
      <c r="AD53">
        <f t="shared" si="1"/>
        <v>982.13273864737312</v>
      </c>
      <c r="AE53">
        <f>'IDT-1'!C53</f>
        <v>0</v>
      </c>
      <c r="AF53" s="24"/>
      <c r="AG53">
        <f t="shared" si="2"/>
        <v>982.13273864737312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5.4825499999999998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44.998531126136626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647.74618222340041</v>
      </c>
      <c r="P54" s="36">
        <v>67.937388028141939</v>
      </c>
      <c r="Q54" s="36">
        <v>22.020000000000003</v>
      </c>
      <c r="R54" s="38">
        <v>26.3</v>
      </c>
      <c r="S54" s="38">
        <v>0</v>
      </c>
      <c r="T54" s="37">
        <f>SUMPRODUCT(LTA!J54:AN54,LTA!J$101:AN$101,LTA!J$104:AN$104)</f>
        <v>224.95</v>
      </c>
      <c r="U54" s="37">
        <f>SUMPRODUCT(LTA!J54:AN54,LTA!J$102:AN$102,LTA!J$104:AN$104)</f>
        <v>105.68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-150</v>
      </c>
      <c r="AC54">
        <f t="shared" si="0"/>
        <v>10.889636730305861</v>
      </c>
      <c r="AD54">
        <f t="shared" si="1"/>
        <v>984.22501464737309</v>
      </c>
      <c r="AE54">
        <f>'IDT-1'!C54</f>
        <v>0</v>
      </c>
      <c r="AF54" s="24"/>
      <c r="AG54">
        <f t="shared" si="2"/>
        <v>984.22501464737309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5.4825499999999998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46.007766613271201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641.34912472948656</v>
      </c>
      <c r="P55" s="36">
        <v>67.937388028141939</v>
      </c>
      <c r="Q55" s="36">
        <v>22.020000000000003</v>
      </c>
      <c r="R55" s="38">
        <v>26.3</v>
      </c>
      <c r="S55" s="38">
        <v>0</v>
      </c>
      <c r="T55" s="37">
        <f>SUMPRODUCT(LTA!J55:AN55,LTA!J$101:AN$101,LTA!J$104:AN$104)</f>
        <v>236.24</v>
      </c>
      <c r="U55" s="37">
        <f>SUMPRODUCT(LTA!J55:AN55,LTA!J$102:AN$102,LTA!J$104:AN$104)</f>
        <v>105.68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-150</v>
      </c>
      <c r="AC55">
        <f t="shared" si="0"/>
        <v>11.100167022221807</v>
      </c>
      <c r="AD55">
        <f t="shared" si="1"/>
        <v>970.91666234867773</v>
      </c>
      <c r="AE55">
        <f>'IDT-1'!C55</f>
        <v>0</v>
      </c>
      <c r="AF55" s="24"/>
      <c r="AG55">
        <f t="shared" si="2"/>
        <v>970.91666234867773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-19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5.4825499999999998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46.007766613271201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640.9183598537129</v>
      </c>
      <c r="P56" s="36">
        <v>67.937388028141939</v>
      </c>
      <c r="Q56" s="36">
        <v>22.020000000000003</v>
      </c>
      <c r="R56" s="38">
        <v>26.3</v>
      </c>
      <c r="S56" s="38">
        <v>0</v>
      </c>
      <c r="T56" s="37">
        <f>SUMPRODUCT(LTA!J56:AN56,LTA!J$101:AN$101,LTA!J$104:AN$104)</f>
        <v>236.05</v>
      </c>
      <c r="U56" s="37">
        <f>SUMPRODUCT(LTA!J56:AN56,LTA!J$102:AN$102,LTA!J$104:AN$104)</f>
        <v>105.68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-150</v>
      </c>
      <c r="AC56">
        <f t="shared" si="0"/>
        <v>11.230491120863537</v>
      </c>
      <c r="AD56">
        <f t="shared" si="1"/>
        <v>954.16557337426264</v>
      </c>
      <c r="AE56">
        <f>'IDT-1'!C56</f>
        <v>0</v>
      </c>
      <c r="AF56" s="24"/>
      <c r="AG56">
        <f t="shared" si="2"/>
        <v>954.16557337426264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-35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5.4825499999999998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46.007766613271201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619.54653628016626</v>
      </c>
      <c r="P57" s="36">
        <v>67.937388028141939</v>
      </c>
      <c r="Q57" s="36">
        <v>22.020000000000003</v>
      </c>
      <c r="R57" s="38">
        <v>26.3</v>
      </c>
      <c r="S57" s="38">
        <v>0</v>
      </c>
      <c r="T57" s="37">
        <f>SUMPRODUCT(LTA!J57:AN57,LTA!J$101:AN$101,LTA!J$104:AN$104)</f>
        <v>238.74</v>
      </c>
      <c r="U57" s="37">
        <f>SUMPRODUCT(LTA!J57:AN57,LTA!J$102:AN$102,LTA!J$104:AN$104)</f>
        <v>105.68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-150</v>
      </c>
      <c r="AC57">
        <f t="shared" si="0"/>
        <v>11.073563802845745</v>
      </c>
      <c r="AD57">
        <f t="shared" si="1"/>
        <v>935.64067711873383</v>
      </c>
      <c r="AE57">
        <f>'IDT-1'!C57</f>
        <v>0</v>
      </c>
      <c r="AF57" s="24"/>
      <c r="AG57">
        <f t="shared" si="2"/>
        <v>935.64067711873383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-35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5.4825499999999998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44.998531126136626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614.09557635496253</v>
      </c>
      <c r="P58" s="36">
        <v>67.937388028141939</v>
      </c>
      <c r="Q58" s="36">
        <v>22.020000000000003</v>
      </c>
      <c r="R58" s="38">
        <v>26.3</v>
      </c>
      <c r="S58" s="38">
        <v>0</v>
      </c>
      <c r="T58" s="37">
        <f>SUMPRODUCT(LTA!J58:AN58,LTA!J$101:AN$101,LTA!J$104:AN$104)</f>
        <v>236.42000000000002</v>
      </c>
      <c r="U58" s="37">
        <f>SUMPRODUCT(LTA!J58:AN58,LTA!J$102:AN$102,LTA!J$104:AN$104)</f>
        <v>105.68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-150</v>
      </c>
      <c r="AC58">
        <f t="shared" si="0"/>
        <v>10.991339003657211</v>
      </c>
      <c r="AD58">
        <f t="shared" si="1"/>
        <v>927.94270650558383</v>
      </c>
      <c r="AE58">
        <f>'IDT-1'!C58</f>
        <v>0</v>
      </c>
      <c r="AF58" s="24"/>
      <c r="AG58">
        <f t="shared" si="2"/>
        <v>927.94270650558383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-34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5.4825499999999998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44.998531126136626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641.80889705209961</v>
      </c>
      <c r="P59" s="36">
        <v>67.937388028141939</v>
      </c>
      <c r="Q59" s="36">
        <v>22.020000000000003</v>
      </c>
      <c r="R59" s="38">
        <v>26.3</v>
      </c>
      <c r="S59" s="38">
        <v>0</v>
      </c>
      <c r="T59" s="37">
        <f>SUMPRODUCT(LTA!J59:AN59,LTA!J$101:AN$101,LTA!J$104:AN$104)</f>
        <v>230.34</v>
      </c>
      <c r="U59" s="37">
        <f>SUMPRODUCT(LTA!J59:AN59,LTA!J$102:AN$102,LTA!J$104:AN$104)</f>
        <v>105.68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-150</v>
      </c>
      <c r="AC59">
        <f t="shared" si="0"/>
        <v>10.885039534866936</v>
      </c>
      <c r="AD59">
        <f t="shared" si="1"/>
        <v>983.6823266715113</v>
      </c>
      <c r="AE59">
        <f>'IDT-1'!C59</f>
        <v>-85</v>
      </c>
      <c r="AF59" s="24"/>
      <c r="AG59">
        <f t="shared" si="2"/>
        <v>898.6823266715113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5.4825499999999998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44.998531126136626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556.69284617667302</v>
      </c>
      <c r="P60" s="36">
        <v>67.937388028141939</v>
      </c>
      <c r="Q60" s="36">
        <v>22.020000000000003</v>
      </c>
      <c r="R60" s="38">
        <v>26.3</v>
      </c>
      <c r="S60" s="38">
        <v>0</v>
      </c>
      <c r="T60" s="37">
        <f>SUMPRODUCT(LTA!J60:AN60,LTA!J$101:AN$101,LTA!J$104:AN$104)</f>
        <v>223.69</v>
      </c>
      <c r="U60" s="37">
        <f>SUMPRODUCT(LTA!J60:AN60,LTA!J$102:AN$102,LTA!J$104:AN$104)</f>
        <v>105.68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-150</v>
      </c>
      <c r="AC60">
        <f t="shared" si="0"/>
        <v>10.114204707513354</v>
      </c>
      <c r="AD60">
        <f t="shared" si="1"/>
        <v>892.68711062343823</v>
      </c>
      <c r="AE60">
        <f>'IDT-1'!C60</f>
        <v>0</v>
      </c>
      <c r="AF60" s="24"/>
      <c r="AG60">
        <f t="shared" si="2"/>
        <v>892.68711062343823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5.4825499999999998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44.998531126136626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556.69284617667302</v>
      </c>
      <c r="P61" s="36">
        <v>67.937388028141939</v>
      </c>
      <c r="Q61" s="36">
        <v>22.020000000000003</v>
      </c>
      <c r="R61" s="38">
        <v>26.3</v>
      </c>
      <c r="S61" s="38">
        <v>0</v>
      </c>
      <c r="T61" s="37">
        <f>SUMPRODUCT(LTA!J61:AN61,LTA!J$101:AN$101,LTA!J$104:AN$104)</f>
        <v>213.55</v>
      </c>
      <c r="U61" s="37">
        <f>SUMPRODUCT(LTA!J61:AN61,LTA!J$102:AN$102,LTA!J$104:AN$104)</f>
        <v>105.68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-150</v>
      </c>
      <c r="AC61">
        <f t="shared" si="0"/>
        <v>10.029028707513353</v>
      </c>
      <c r="AD61">
        <f t="shared" si="1"/>
        <v>882.63228662343818</v>
      </c>
      <c r="AE61">
        <f>'IDT-1'!C61</f>
        <v>-10</v>
      </c>
      <c r="AF61" s="24"/>
      <c r="AG61">
        <f t="shared" si="2"/>
        <v>872.63228662343818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5.4825499999999998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44.998531126136626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635.72232361682995</v>
      </c>
      <c r="P62" s="36">
        <v>67.937388028141939</v>
      </c>
      <c r="Q62" s="36">
        <v>22.020000000000003</v>
      </c>
      <c r="R62" s="38">
        <v>26.3</v>
      </c>
      <c r="S62" s="38">
        <v>0</v>
      </c>
      <c r="T62" s="37">
        <f>SUMPRODUCT(LTA!J62:AN62,LTA!J$101:AN$101,LTA!J$104:AN$104)</f>
        <v>202.31</v>
      </c>
      <c r="U62" s="37">
        <f>SUMPRODUCT(LTA!J62:AN62,LTA!J$102:AN$102,LTA!J$104:AN$104)</f>
        <v>105.68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-150</v>
      </c>
      <c r="AC62">
        <f t="shared" si="0"/>
        <v>10.598460318010671</v>
      </c>
      <c r="AD62">
        <f t="shared" si="1"/>
        <v>949.85233245309792</v>
      </c>
      <c r="AE62">
        <f>'IDT-1'!C62</f>
        <v>-100</v>
      </c>
      <c r="AF62" s="24"/>
      <c r="AG62">
        <f t="shared" si="2"/>
        <v>849.85233245309792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5.4825499999999998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54.998284695923367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641.80889705209961</v>
      </c>
      <c r="P63" s="36">
        <v>67.937388028141939</v>
      </c>
      <c r="Q63" s="36">
        <v>22.020000000000003</v>
      </c>
      <c r="R63" s="38">
        <v>26.3</v>
      </c>
      <c r="S63" s="38">
        <v>0</v>
      </c>
      <c r="T63" s="37">
        <f>SUMPRODUCT(LTA!J63:AN63,LTA!J$101:AN$101,LTA!J$104:AN$104)</f>
        <v>192.41</v>
      </c>
      <c r="U63" s="37">
        <f>SUMPRODUCT(LTA!J63:AN63,LTA!J$102:AN$102,LTA!J$104:AN$104)</f>
        <v>105.68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-150</v>
      </c>
      <c r="AC63">
        <f t="shared" si="0"/>
        <v>10.731149464853143</v>
      </c>
      <c r="AD63">
        <f t="shared" si="1"/>
        <v>965.51597031131166</v>
      </c>
      <c r="AE63">
        <f>'IDT-1'!C63</f>
        <v>-95</v>
      </c>
      <c r="AF63" s="24"/>
      <c r="AG63">
        <f t="shared" si="2"/>
        <v>870.51597031131166</v>
      </c>
      <c r="AI63" s="34">
        <f>PXIL!I63</f>
        <v>0</v>
      </c>
      <c r="AJ63" s="34">
        <f>PXIL!O63</f>
        <v>0</v>
      </c>
      <c r="AK63" s="34">
        <f>RTM_IEX!I63</f>
        <v>9.61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5.4825499999999998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54.998284695923367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641.7417172128944</v>
      </c>
      <c r="P64" s="36">
        <v>67.937388028141939</v>
      </c>
      <c r="Q64" s="36">
        <v>22.020000000000003</v>
      </c>
      <c r="R64" s="38">
        <v>26.3</v>
      </c>
      <c r="S64" s="38">
        <v>0</v>
      </c>
      <c r="T64" s="37">
        <f>SUMPRODUCT(LTA!J64:AN64,LTA!J$101:AN$101,LTA!J$104:AN$104)</f>
        <v>178.62</v>
      </c>
      <c r="U64" s="37">
        <f>SUMPRODUCT(LTA!J64:AN64,LTA!J$102:AN$102,LTA!J$104:AN$104)</f>
        <v>105.68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-150</v>
      </c>
      <c r="AC64">
        <f t="shared" si="0"/>
        <v>10.614749154203821</v>
      </c>
      <c r="AD64">
        <f t="shared" si="1"/>
        <v>951.77519078275577</v>
      </c>
      <c r="AE64">
        <f>'IDT-1'!C64</f>
        <v>-85</v>
      </c>
      <c r="AF64" s="24"/>
      <c r="AG64">
        <f t="shared" si="2"/>
        <v>866.77519078275577</v>
      </c>
      <c r="AI64" s="34">
        <f>PXIL!I64</f>
        <v>0</v>
      </c>
      <c r="AJ64" s="34">
        <f>PXIL!O64</f>
        <v>0</v>
      </c>
      <c r="AK64" s="34">
        <f>RTM_IEX!I64</f>
        <v>9.61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5.4825499999999998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54.998284695923367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642.66135505901389</v>
      </c>
      <c r="P65" s="36">
        <v>67.937388028141939</v>
      </c>
      <c r="Q65" s="36">
        <v>22.020000000000003</v>
      </c>
      <c r="R65" s="38">
        <v>26.3</v>
      </c>
      <c r="S65" s="38">
        <v>0</v>
      </c>
      <c r="T65" s="37">
        <f>SUMPRODUCT(LTA!J65:AN65,LTA!J$101:AN$101,LTA!J$104:AN$104)</f>
        <v>166.9</v>
      </c>
      <c r="U65" s="37">
        <f>SUMPRODUCT(LTA!J65:AN65,LTA!J$102:AN$102,LTA!J$104:AN$104)</f>
        <v>105.68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-150</v>
      </c>
      <c r="AC65">
        <f t="shared" si="0"/>
        <v>10.443302112111224</v>
      </c>
      <c r="AD65">
        <f t="shared" si="1"/>
        <v>931.53627567096783</v>
      </c>
      <c r="AE65">
        <f>'IDT-1'!C65</f>
        <v>-75</v>
      </c>
      <c r="AF65" s="24"/>
      <c r="AG65">
        <f t="shared" si="2"/>
        <v>856.53627567096783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5.4825499999999998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54.998284695923367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642.66135505901389</v>
      </c>
      <c r="P66" s="36">
        <v>67.937388028141939</v>
      </c>
      <c r="Q66" s="36">
        <v>22.020000000000003</v>
      </c>
      <c r="R66" s="38">
        <v>26.3</v>
      </c>
      <c r="S66" s="38">
        <v>0</v>
      </c>
      <c r="T66" s="37">
        <f>SUMPRODUCT(LTA!J66:AN66,LTA!J$101:AN$101,LTA!J$104:AN$104)</f>
        <v>149.91</v>
      </c>
      <c r="U66" s="37">
        <f>SUMPRODUCT(LTA!J66:AN66,LTA!J$102:AN$102,LTA!J$104:AN$104)</f>
        <v>105.68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-150</v>
      </c>
      <c r="AC66">
        <f t="shared" si="0"/>
        <v>10.300586112111224</v>
      </c>
      <c r="AD66">
        <f t="shared" si="1"/>
        <v>914.68899167096788</v>
      </c>
      <c r="AE66">
        <f>'IDT-1'!C66</f>
        <v>-60</v>
      </c>
      <c r="AF66" s="24"/>
      <c r="AG66">
        <f t="shared" si="2"/>
        <v>854.68899167096788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5.4825499999999998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54.998284695923367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650.37552322737611</v>
      </c>
      <c r="P67" s="36">
        <v>61.767387829322956</v>
      </c>
      <c r="Q67" s="36">
        <v>22.020000000000003</v>
      </c>
      <c r="R67" s="38">
        <v>24.270000000000003</v>
      </c>
      <c r="S67" s="38">
        <v>0</v>
      </c>
      <c r="T67" s="37">
        <f>SUMPRODUCT(LTA!J67:AN67,LTA!J$101:AN$101,LTA!J$104:AN$104)</f>
        <v>128.88999999999999</v>
      </c>
      <c r="U67" s="37">
        <f>SUMPRODUCT(LTA!J67:AN67,LTA!J$102:AN$102,LTA!J$104:AN$104)</f>
        <v>105.68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-150</v>
      </c>
      <c r="AC67">
        <f t="shared" si="0"/>
        <v>10.119937123055387</v>
      </c>
      <c r="AD67">
        <f t="shared" si="1"/>
        <v>893.36380862956696</v>
      </c>
      <c r="AE67">
        <f>'IDT-1'!C67</f>
        <v>-35</v>
      </c>
      <c r="AF67" s="24"/>
      <c r="AG67">
        <f t="shared" si="2"/>
        <v>858.36380862956696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5.4825499999999998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54.998284695923367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657.98666619793573</v>
      </c>
      <c r="P68" s="36">
        <v>61.767387829322956</v>
      </c>
      <c r="Q68" s="36">
        <v>22.020000000000003</v>
      </c>
      <c r="R68" s="38">
        <v>20.27</v>
      </c>
      <c r="S68" s="38">
        <v>0</v>
      </c>
      <c r="T68" s="37">
        <f>SUMPRODUCT(LTA!J68:AN68,LTA!J$101:AN$101,LTA!J$104:AN$104)</f>
        <v>109.17</v>
      </c>
      <c r="U68" s="37">
        <f>SUMPRODUCT(LTA!J68:AN68,LTA!J$102:AN$102,LTA!J$104:AN$104)</f>
        <v>105.68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-150</v>
      </c>
      <c r="AC68">
        <f t="shared" ref="AC68:AC98" si="3">SUMIF(B68:AB68,"&gt;0")*$AC$2-SUMIF(B68:AB68,"&lt;0")*($AC$2/(1-$AC$2))+SUMIF(AI68:AR68,"&gt;0")*$AC$2-SUMIF(AI68:AR68,"&lt;0")*($AC$2/(1-$AC$2))</f>
        <v>10.120161247606314</v>
      </c>
      <c r="AD68">
        <f t="shared" ref="AD68:AD98" si="4">SUM(B68:AB68,AI68:AT68)-AC68</f>
        <v>861.25472747557569</v>
      </c>
      <c r="AE68">
        <f>'IDT-1'!C68</f>
        <v>0</v>
      </c>
      <c r="AF68" s="24"/>
      <c r="AG68">
        <f t="shared" ref="AG68:AG98" si="5">SUM(AD68:AF68)</f>
        <v>861.25472747557569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-16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5.4825499999999998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54.998314729700155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663.69748026321565</v>
      </c>
      <c r="P69" s="36">
        <v>61.767387829322956</v>
      </c>
      <c r="Q69" s="36">
        <v>22.020000000000003</v>
      </c>
      <c r="R69" s="38">
        <v>15.53</v>
      </c>
      <c r="S69" s="38">
        <v>0</v>
      </c>
      <c r="T69" s="37">
        <f>SUMPRODUCT(LTA!J69:AN69,LTA!J$101:AN$101,LTA!J$104:AN$104)</f>
        <v>90.51</v>
      </c>
      <c r="U69" s="37">
        <f>SUMPRODUCT(LTA!J69:AN69,LTA!J$102:AN$102,LTA!J$104:AN$104)</f>
        <v>105.68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-150</v>
      </c>
      <c r="AC69">
        <f t="shared" si="3"/>
        <v>9.8464498144401631</v>
      </c>
      <c r="AD69">
        <f t="shared" si="4"/>
        <v>861.07928300779849</v>
      </c>
      <c r="AE69">
        <f>'IDT-1'!C69</f>
        <v>0</v>
      </c>
      <c r="AF69" s="24"/>
      <c r="AG69">
        <f t="shared" si="5"/>
        <v>861.07928300779849</v>
      </c>
      <c r="AI69" s="34">
        <f>PXIL!I69</f>
        <v>0</v>
      </c>
      <c r="AJ69" s="34">
        <f>PXIL!O69</f>
        <v>0</v>
      </c>
      <c r="AK69" s="34">
        <f>RTM_IEX!I69</f>
        <v>1.24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5.4825499999999998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54.998314729700155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669.40829432849546</v>
      </c>
      <c r="P70" s="36">
        <v>61.767387829322956</v>
      </c>
      <c r="Q70" s="36">
        <v>22.020000000000003</v>
      </c>
      <c r="R70" s="38">
        <v>11.09</v>
      </c>
      <c r="S70" s="38">
        <v>0</v>
      </c>
      <c r="T70" s="37">
        <f>SUMPRODUCT(LTA!J70:AN70,LTA!J$101:AN$101,LTA!J$104:AN$104)</f>
        <v>69.61</v>
      </c>
      <c r="U70" s="37">
        <f>SUMPRODUCT(LTA!J70:AN70,LTA!J$102:AN$102,LTA!J$104:AN$104)</f>
        <v>106.52000000000001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-150</v>
      </c>
      <c r="AC70">
        <f t="shared" si="3"/>
        <v>9.7138206525885149</v>
      </c>
      <c r="AD70">
        <f t="shared" si="4"/>
        <v>845.42272623493011</v>
      </c>
      <c r="AE70">
        <f>'IDT-1'!C70</f>
        <v>0</v>
      </c>
      <c r="AF70" s="24"/>
      <c r="AG70">
        <f t="shared" si="5"/>
        <v>845.42272623493011</v>
      </c>
      <c r="AI70" s="34">
        <f>PXIL!I70</f>
        <v>0</v>
      </c>
      <c r="AJ70" s="34">
        <f>PXIL!O70</f>
        <v>0</v>
      </c>
      <c r="AK70" s="34">
        <f>RTM_IEX!I70</f>
        <v>4.24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5.4825499999999998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54.998314729700155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673.75888499477776</v>
      </c>
      <c r="P71" s="36">
        <v>61.767387829322956</v>
      </c>
      <c r="Q71" s="36">
        <v>22.020000000000003</v>
      </c>
      <c r="R71" s="38">
        <v>5.8999999999999995</v>
      </c>
      <c r="S71" s="38">
        <v>0</v>
      </c>
      <c r="T71" s="37">
        <f>SUMPRODUCT(LTA!J71:AN71,LTA!J$101:AN$101,LTA!J$104:AN$104)</f>
        <v>52.38</v>
      </c>
      <c r="U71" s="37">
        <f>SUMPRODUCT(LTA!J71:AN71,LTA!J$102:AN$102,LTA!J$104:AN$104)</f>
        <v>106.52000000000001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11.55</v>
      </c>
      <c r="Z71" s="34">
        <f>IEX!O71</f>
        <v>0</v>
      </c>
      <c r="AA71" s="75">
        <f>STOA!I71</f>
        <v>0</v>
      </c>
      <c r="AB71" s="75">
        <f>-STOA!O71</f>
        <v>-150</v>
      </c>
      <c r="AC71">
        <f t="shared" si="3"/>
        <v>9.9428096141852862</v>
      </c>
      <c r="AD71">
        <f t="shared" si="4"/>
        <v>872.4543279396155</v>
      </c>
      <c r="AE71">
        <f>'IDT-1'!C71</f>
        <v>0</v>
      </c>
      <c r="AF71" s="24"/>
      <c r="AG71">
        <f t="shared" si="5"/>
        <v>872.4543279396155</v>
      </c>
      <c r="AI71" s="34">
        <f>PXIL!I71</f>
        <v>0</v>
      </c>
      <c r="AJ71" s="34">
        <f>PXIL!O71</f>
        <v>0</v>
      </c>
      <c r="AK71" s="34">
        <f>RTM_IEX!I71</f>
        <v>28.58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9.44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5.4825499999999998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54.998314729700155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683.83914322468206</v>
      </c>
      <c r="P72" s="36">
        <v>61.767387829322956</v>
      </c>
      <c r="Q72" s="36">
        <v>22.020000000000003</v>
      </c>
      <c r="R72" s="38">
        <v>2.0500000000000003</v>
      </c>
      <c r="S72" s="38">
        <v>0</v>
      </c>
      <c r="T72" s="37">
        <f>SUMPRODUCT(LTA!J72:AN72,LTA!J$101:AN$101,LTA!J$104:AN$104)</f>
        <v>35.32</v>
      </c>
      <c r="U72" s="37">
        <f>SUMPRODUCT(LTA!J72:AN72,LTA!J$102:AN$102,LTA!J$104:AN$104)</f>
        <v>106.52000000000001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20.11</v>
      </c>
      <c r="Z72" s="34">
        <f>IEX!O72</f>
        <v>0</v>
      </c>
      <c r="AA72" s="75">
        <f>STOA!I72</f>
        <v>0</v>
      </c>
      <c r="AB72" s="75">
        <f>-STOA!O72</f>
        <v>-150</v>
      </c>
      <c r="AC72">
        <f t="shared" si="3"/>
        <v>9.9450797833164835</v>
      </c>
      <c r="AD72">
        <f t="shared" si="4"/>
        <v>872.72231600038867</v>
      </c>
      <c r="AE72">
        <f>'IDT-1'!C72</f>
        <v>0</v>
      </c>
      <c r="AF72" s="24"/>
      <c r="AG72">
        <f t="shared" si="5"/>
        <v>872.72231600038867</v>
      </c>
      <c r="AI72" s="34">
        <f>PXIL!I72</f>
        <v>0</v>
      </c>
      <c r="AJ72" s="34">
        <f>PXIL!O72</f>
        <v>0</v>
      </c>
      <c r="AK72" s="34">
        <f>RTM_IEX!I72</f>
        <v>26.12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14.44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5.4825499999999998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54.998314729700155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708.18638888983901</v>
      </c>
      <c r="P73" s="36">
        <v>61.767387829322956</v>
      </c>
      <c r="Q73" s="36">
        <v>22.020000000000003</v>
      </c>
      <c r="R73" s="38">
        <v>0</v>
      </c>
      <c r="S73" s="38">
        <v>0</v>
      </c>
      <c r="T73" s="37">
        <f>SUMPRODUCT(LTA!J73:AN73,LTA!J$101:AN$101,LTA!J$104:AN$104)</f>
        <v>23.770000000000003</v>
      </c>
      <c r="U73" s="37">
        <f>SUMPRODUCT(LTA!J73:AN73,LTA!J$102:AN$102,LTA!J$104:AN$104)</f>
        <v>106.52000000000001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18.829999999999998</v>
      </c>
      <c r="Z73" s="34">
        <f>IEX!O73</f>
        <v>0</v>
      </c>
      <c r="AA73" s="75">
        <f>STOA!I73</f>
        <v>0</v>
      </c>
      <c r="AB73" s="75">
        <f>-STOA!O73</f>
        <v>-150</v>
      </c>
      <c r="AC73">
        <f t="shared" si="3"/>
        <v>10.072232646903801</v>
      </c>
      <c r="AD73">
        <f t="shared" si="4"/>
        <v>887.7324088019584</v>
      </c>
      <c r="AE73">
        <f>'IDT-1'!C73</f>
        <v>0</v>
      </c>
      <c r="AF73" s="24"/>
      <c r="AG73">
        <f t="shared" si="5"/>
        <v>887.7324088019584</v>
      </c>
      <c r="AI73" s="34">
        <f>PXIL!I73</f>
        <v>0</v>
      </c>
      <c r="AJ73" s="34">
        <f>PXIL!O73</f>
        <v>0</v>
      </c>
      <c r="AK73" s="34">
        <f>RTM_IEX!I73</f>
        <v>35.6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10.63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5.4825499999999998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54.998314729700155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712.42245349664984</v>
      </c>
      <c r="P74" s="36">
        <v>61.767387829322956</v>
      </c>
      <c r="Q74" s="36">
        <v>22.020000000000003</v>
      </c>
      <c r="R74" s="38">
        <v>0</v>
      </c>
      <c r="S74" s="38">
        <v>0</v>
      </c>
      <c r="T74" s="37">
        <f>SUMPRODUCT(LTA!J74:AN74,LTA!J$101:AN$101,LTA!J$104:AN$104)</f>
        <v>14.32</v>
      </c>
      <c r="U74" s="37">
        <f>SUMPRODUCT(LTA!J74:AN74,LTA!J$102:AN$102,LTA!J$104:AN$104)</f>
        <v>106.52000000000001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23.52</v>
      </c>
      <c r="Z74" s="34">
        <f>IEX!O74</f>
        <v>0</v>
      </c>
      <c r="AA74" s="75">
        <f>STOA!I74</f>
        <v>0</v>
      </c>
      <c r="AB74" s="75">
        <f>-STOA!O74</f>
        <v>-150</v>
      </c>
      <c r="AC74">
        <f t="shared" si="3"/>
        <v>10.165103589601012</v>
      </c>
      <c r="AD74">
        <f t="shared" si="4"/>
        <v>898.69560246607182</v>
      </c>
      <c r="AE74">
        <f>'IDT-1'!C74</f>
        <v>0</v>
      </c>
      <c r="AF74" s="24"/>
      <c r="AG74">
        <f t="shared" si="5"/>
        <v>898.69560246607182</v>
      </c>
      <c r="AI74" s="34">
        <f>PXIL!I74</f>
        <v>0</v>
      </c>
      <c r="AJ74" s="34">
        <f>PXIL!O74</f>
        <v>0</v>
      </c>
      <c r="AK74" s="34">
        <f>RTM_IEX!I74</f>
        <v>48.93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8.8800000000000008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5.4825499999999998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54.998314729700155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717.88591180073684</v>
      </c>
      <c r="P75" s="36">
        <v>61.767387829322956</v>
      </c>
      <c r="Q75" s="36">
        <v>22.020000000000003</v>
      </c>
      <c r="R75" s="38">
        <v>0</v>
      </c>
      <c r="S75" s="38">
        <v>0</v>
      </c>
      <c r="T75" s="37">
        <f>SUMPRODUCT(LTA!J75:AN75,LTA!J$101:AN$101,LTA!J$104:AN$104)</f>
        <v>12.31</v>
      </c>
      <c r="U75" s="37">
        <f>SUMPRODUCT(LTA!J75:AN75,LTA!J$102:AN$102,LTA!J$104:AN$104)</f>
        <v>106.52000000000001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40.299999999999997</v>
      </c>
      <c r="Z75" s="34">
        <f>IEX!O75</f>
        <v>0</v>
      </c>
      <c r="AA75" s="75">
        <f>STOA!I75</f>
        <v>0</v>
      </c>
      <c r="AB75" s="75">
        <f>-STOA!O75</f>
        <v>-150</v>
      </c>
      <c r="AC75">
        <f t="shared" si="3"/>
        <v>10.360096639355341</v>
      </c>
      <c r="AD75">
        <f t="shared" si="4"/>
        <v>921.71406772040439</v>
      </c>
      <c r="AE75">
        <f>'IDT-1'!C75</f>
        <v>0</v>
      </c>
      <c r="AF75" s="24"/>
      <c r="AG75">
        <f t="shared" si="5"/>
        <v>921.71406772040439</v>
      </c>
      <c r="AI75" s="34">
        <f>PXIL!I75</f>
        <v>0</v>
      </c>
      <c r="AJ75" s="34">
        <f>PXIL!O75</f>
        <v>0</v>
      </c>
      <c r="AK75" s="34">
        <f>RTM_IEX!I75</f>
        <v>53.63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7.16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5.4825499999999998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54.998314729700155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717.88591180073684</v>
      </c>
      <c r="P76" s="36">
        <v>61.767387829322956</v>
      </c>
      <c r="Q76" s="36">
        <v>22.020000000000003</v>
      </c>
      <c r="R76" s="38">
        <v>0</v>
      </c>
      <c r="S76" s="38">
        <v>0</v>
      </c>
      <c r="T76" s="37">
        <f>SUMPRODUCT(LTA!J76:AN76,LTA!J$101:AN$101,LTA!J$104:AN$104)</f>
        <v>11.7</v>
      </c>
      <c r="U76" s="37">
        <f>SUMPRODUCT(LTA!J76:AN76,LTA!J$102:AN$102,LTA!J$104:AN$104)</f>
        <v>106.52000000000001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39.24</v>
      </c>
      <c r="Z76" s="34">
        <f>IEX!O76</f>
        <v>0</v>
      </c>
      <c r="AA76" s="75">
        <f>STOA!I76</f>
        <v>0</v>
      </c>
      <c r="AB76" s="75">
        <f>-STOA!O76</f>
        <v>-150</v>
      </c>
      <c r="AC76">
        <f t="shared" si="3"/>
        <v>10.311880639355342</v>
      </c>
      <c r="AD76">
        <f t="shared" si="4"/>
        <v>916.02228372040463</v>
      </c>
      <c r="AE76">
        <f>'IDT-1'!C76</f>
        <v>0</v>
      </c>
      <c r="AF76" s="24"/>
      <c r="AG76">
        <f t="shared" si="5"/>
        <v>916.02228372040463</v>
      </c>
      <c r="AI76" s="34">
        <f>PXIL!I76</f>
        <v>0</v>
      </c>
      <c r="AJ76" s="34">
        <f>PXIL!O76</f>
        <v>0</v>
      </c>
      <c r="AK76" s="34">
        <f>RTM_IEX!I76</f>
        <v>51.08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5.64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5.4825499999999998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54.998314729700155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707.30004531237353</v>
      </c>
      <c r="P77" s="36">
        <v>61.767387829322956</v>
      </c>
      <c r="Q77" s="36">
        <v>22.020000000000003</v>
      </c>
      <c r="R77" s="38">
        <v>0</v>
      </c>
      <c r="S77" s="38">
        <v>0</v>
      </c>
      <c r="T77" s="37">
        <f>SUMPRODUCT(LTA!J77:AN77,LTA!J$101:AN$101,LTA!J$104:AN$104)</f>
        <v>11.67</v>
      </c>
      <c r="U77" s="37">
        <f>SUMPRODUCT(LTA!J77:AN77,LTA!J$102:AN$102,LTA!J$104:AN$104)</f>
        <v>106.52000000000001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41.86</v>
      </c>
      <c r="Z77" s="34">
        <f>IEX!O77</f>
        <v>0</v>
      </c>
      <c r="AA77" s="75">
        <f>STOA!I77</f>
        <v>0</v>
      </c>
      <c r="AB77" s="75">
        <f>-STOA!O77</f>
        <v>-150</v>
      </c>
      <c r="AC77">
        <f t="shared" si="3"/>
        <v>10.407507360853089</v>
      </c>
      <c r="AD77">
        <f t="shared" si="4"/>
        <v>927.31079051054348</v>
      </c>
      <c r="AE77">
        <f>'IDT-1'!C77</f>
        <v>0</v>
      </c>
      <c r="AF77" s="24"/>
      <c r="AG77">
        <f t="shared" si="5"/>
        <v>927.31079051054348</v>
      </c>
      <c r="AI77" s="34">
        <f>PXIL!I77</f>
        <v>0</v>
      </c>
      <c r="AJ77" s="34">
        <f>PXIL!O77</f>
        <v>0</v>
      </c>
      <c r="AK77" s="34">
        <f>RTM_IEX!I77</f>
        <v>70.63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5.47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5.4825499999999998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54.998314729700155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698.82111573711427</v>
      </c>
      <c r="P78" s="36">
        <v>61.767387829322956</v>
      </c>
      <c r="Q78" s="36">
        <v>22.020000000000003</v>
      </c>
      <c r="R78" s="38">
        <v>0</v>
      </c>
      <c r="S78" s="38">
        <v>0</v>
      </c>
      <c r="T78" s="37">
        <f>SUMPRODUCT(LTA!J78:AN78,LTA!J$101:AN$101,LTA!J$104:AN$104)</f>
        <v>11.67</v>
      </c>
      <c r="U78" s="37">
        <f>SUMPRODUCT(LTA!J78:AN78,LTA!J$102:AN$102,LTA!J$104:AN$104)</f>
        <v>106.52000000000001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44.23</v>
      </c>
      <c r="Z78" s="34">
        <f>IEX!O78</f>
        <v>0</v>
      </c>
      <c r="AA78" s="75">
        <f>STOA!I78</f>
        <v>0</v>
      </c>
      <c r="AB78" s="75">
        <f>-STOA!O78</f>
        <v>-150</v>
      </c>
      <c r="AC78">
        <f t="shared" si="3"/>
        <v>10.246908352420913</v>
      </c>
      <c r="AD78">
        <f t="shared" si="4"/>
        <v>908.35245994371644</v>
      </c>
      <c r="AE78">
        <f>'IDT-1'!C78</f>
        <v>0</v>
      </c>
      <c r="AF78" s="24"/>
      <c r="AG78">
        <f t="shared" si="5"/>
        <v>908.35245994371644</v>
      </c>
      <c r="AI78" s="34">
        <f>PXIL!I78</f>
        <v>0</v>
      </c>
      <c r="AJ78" s="34">
        <f>PXIL!O78</f>
        <v>0</v>
      </c>
      <c r="AK78" s="34">
        <f>RTM_IEX!I78</f>
        <v>57.8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5.29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5.4825499999999998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54.998314729700155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674.69977976302448</v>
      </c>
      <c r="P79" s="36">
        <v>61.767387829322956</v>
      </c>
      <c r="Q79" s="36">
        <v>22.020000000000003</v>
      </c>
      <c r="R79" s="38">
        <v>0</v>
      </c>
      <c r="S79" s="38">
        <v>0</v>
      </c>
      <c r="T79" s="37">
        <f>SUMPRODUCT(LTA!J79:AN79,LTA!J$101:AN$101,LTA!J$104:AN$104)</f>
        <v>11.67</v>
      </c>
      <c r="U79" s="37">
        <f>SUMPRODUCT(LTA!J79:AN79,LTA!J$102:AN$102,LTA!J$104:AN$104)</f>
        <v>106.52000000000001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57.18</v>
      </c>
      <c r="Z79" s="34">
        <f>IEX!O79</f>
        <v>0</v>
      </c>
      <c r="AA79" s="75">
        <f>STOA!I79</f>
        <v>0</v>
      </c>
      <c r="AB79" s="75">
        <f>-STOA!O79</f>
        <v>-150</v>
      </c>
      <c r="AC79">
        <f t="shared" si="3"/>
        <v>10.185157130238558</v>
      </c>
      <c r="AD79">
        <f t="shared" si="4"/>
        <v>901.0628751918091</v>
      </c>
      <c r="AE79">
        <f>'IDT-1'!C79</f>
        <v>0</v>
      </c>
      <c r="AF79" s="24"/>
      <c r="AG79">
        <f t="shared" si="5"/>
        <v>901.0628751918091</v>
      </c>
      <c r="AI79" s="34">
        <f>PXIL!I79</f>
        <v>0</v>
      </c>
      <c r="AJ79" s="34">
        <f>PXIL!O79</f>
        <v>0</v>
      </c>
      <c r="AK79" s="34">
        <f>RTM_IEX!I79</f>
        <v>61.47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5.44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5.4825499999999998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54.998314729700155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661.14736816519405</v>
      </c>
      <c r="P80" s="36">
        <v>61.767387829322956</v>
      </c>
      <c r="Q80" s="36">
        <v>22.020000000000003</v>
      </c>
      <c r="R80" s="38">
        <v>0</v>
      </c>
      <c r="S80" s="38">
        <v>0</v>
      </c>
      <c r="T80" s="37">
        <f>SUMPRODUCT(LTA!J80:AN80,LTA!J$101:AN$101,LTA!J$104:AN$104)</f>
        <v>11.67</v>
      </c>
      <c r="U80" s="37">
        <f>SUMPRODUCT(LTA!J80:AN80,LTA!J$102:AN$102,LTA!J$104:AN$104)</f>
        <v>106.52000000000001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60.7</v>
      </c>
      <c r="Z80" s="34">
        <f>IEX!O80</f>
        <v>0</v>
      </c>
      <c r="AA80" s="75">
        <f>STOA!I80</f>
        <v>0</v>
      </c>
      <c r="AB80" s="75">
        <f>-STOA!O80</f>
        <v>-150</v>
      </c>
      <c r="AC80">
        <f t="shared" si="3"/>
        <v>10.195300872816784</v>
      </c>
      <c r="AD80">
        <f t="shared" si="4"/>
        <v>902.26031985140025</v>
      </c>
      <c r="AE80">
        <f>'IDT-1'!C80</f>
        <v>0</v>
      </c>
      <c r="AF80" s="24"/>
      <c r="AG80">
        <f t="shared" si="5"/>
        <v>902.26031985140025</v>
      </c>
      <c r="AI80" s="34">
        <f>PXIL!I80</f>
        <v>0</v>
      </c>
      <c r="AJ80" s="34">
        <f>PXIL!O80</f>
        <v>0</v>
      </c>
      <c r="AK80" s="34">
        <f>RTM_IEX!I80</f>
        <v>72.61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5.54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5.4825499999999998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54.998314729700155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650.03794645234734</v>
      </c>
      <c r="P81" s="36">
        <v>61.767387829322956</v>
      </c>
      <c r="Q81" s="36">
        <v>22.020000000000003</v>
      </c>
      <c r="R81" s="38">
        <v>0</v>
      </c>
      <c r="S81" s="38">
        <v>0</v>
      </c>
      <c r="T81" s="37">
        <f>SUMPRODUCT(LTA!J81:AN81,LTA!J$101:AN$101,LTA!J$104:AN$104)</f>
        <v>11.67</v>
      </c>
      <c r="U81" s="37">
        <f>SUMPRODUCT(LTA!J81:AN81,LTA!J$102:AN$102,LTA!J$104:AN$104)</f>
        <v>106.52000000000001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68.27</v>
      </c>
      <c r="Z81" s="34">
        <f>IEX!O81</f>
        <v>0</v>
      </c>
      <c r="AA81" s="75">
        <f>STOA!I81</f>
        <v>0</v>
      </c>
      <c r="AB81" s="75">
        <f>-STOA!O81</f>
        <v>-150</v>
      </c>
      <c r="AC81">
        <f t="shared" si="3"/>
        <v>10.226385730428872</v>
      </c>
      <c r="AD81">
        <f t="shared" si="4"/>
        <v>905.92981328094163</v>
      </c>
      <c r="AE81">
        <f>'IDT-1'!C81</f>
        <v>0</v>
      </c>
      <c r="AF81" s="24"/>
      <c r="AG81">
        <f t="shared" si="5"/>
        <v>905.92981328094163</v>
      </c>
      <c r="AI81" s="34">
        <f>PXIL!I81</f>
        <v>0</v>
      </c>
      <c r="AJ81" s="34">
        <f>PXIL!O81</f>
        <v>0</v>
      </c>
      <c r="AK81" s="34">
        <f>RTM_IEX!I81</f>
        <v>80.680000000000007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4.71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5.4825499999999998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54.998314729700155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645.41380549234736</v>
      </c>
      <c r="P82" s="36">
        <v>61.767387829322956</v>
      </c>
      <c r="Q82" s="36">
        <v>22.020000000000003</v>
      </c>
      <c r="R82" s="38">
        <v>0</v>
      </c>
      <c r="S82" s="38">
        <v>0</v>
      </c>
      <c r="T82" s="37">
        <f>SUMPRODUCT(LTA!J82:AN82,LTA!J$101:AN$101,LTA!J$104:AN$104)</f>
        <v>11.67</v>
      </c>
      <c r="U82" s="37">
        <f>SUMPRODUCT(LTA!J82:AN82,LTA!J$102:AN$102,LTA!J$104:AN$104)</f>
        <v>106.52000000000001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63.26</v>
      </c>
      <c r="Z82" s="34">
        <f>IEX!O82</f>
        <v>0</v>
      </c>
      <c r="AA82" s="75">
        <f>STOA!I82</f>
        <v>0</v>
      </c>
      <c r="AB82" s="75">
        <f>-STOA!O82</f>
        <v>-150</v>
      </c>
      <c r="AC82">
        <f t="shared" si="3"/>
        <v>10.041214946364871</v>
      </c>
      <c r="AD82">
        <f t="shared" si="4"/>
        <v>884.07084310500557</v>
      </c>
      <c r="AE82">
        <f>'IDT-1'!C82</f>
        <v>0</v>
      </c>
      <c r="AF82" s="24"/>
      <c r="AG82">
        <f t="shared" si="5"/>
        <v>884.07084310500557</v>
      </c>
      <c r="AI82" s="34">
        <f>PXIL!I82</f>
        <v>0</v>
      </c>
      <c r="AJ82" s="34">
        <f>PXIL!O82</f>
        <v>0</v>
      </c>
      <c r="AK82" s="34">
        <f>RTM_IEX!I82</f>
        <v>68.540000000000006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4.4400000000000004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5.4825499999999998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54.998314729700155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645.41380549234736</v>
      </c>
      <c r="P83" s="36">
        <v>61.767387829322956</v>
      </c>
      <c r="Q83" s="36">
        <v>22.020000000000003</v>
      </c>
      <c r="R83" s="38">
        <v>0</v>
      </c>
      <c r="S83" s="38">
        <v>0</v>
      </c>
      <c r="T83" s="37">
        <f>SUMPRODUCT(LTA!J83:AN83,LTA!J$101:AN$101,LTA!J$104:AN$104)</f>
        <v>11.67</v>
      </c>
      <c r="U83" s="37">
        <f>SUMPRODUCT(LTA!J83:AN83,LTA!J$102:AN$102,LTA!J$104:AN$104)</f>
        <v>106.52000000000001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-50</v>
      </c>
      <c r="AC83">
        <f t="shared" si="3"/>
        <v>8.0906751738759635</v>
      </c>
      <c r="AD83">
        <f t="shared" si="4"/>
        <v>854.66138287749447</v>
      </c>
      <c r="AE83">
        <f>'IDT-1'!C83</f>
        <v>0</v>
      </c>
      <c r="AF83" s="24"/>
      <c r="AG83">
        <f t="shared" si="5"/>
        <v>854.66138287749447</v>
      </c>
      <c r="AI83" s="34">
        <f>PXIL!I83</f>
        <v>0</v>
      </c>
      <c r="AJ83" s="34">
        <f>PXIL!O83</f>
        <v>0</v>
      </c>
      <c r="AK83" s="34">
        <f>RTM_IEX!I83</f>
        <v>4.88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5.4825499999999998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54.998314729700155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645.41380549234736</v>
      </c>
      <c r="P84" s="36">
        <v>61.767387829322956</v>
      </c>
      <c r="Q84" s="36">
        <v>22.020000000000003</v>
      </c>
      <c r="R84" s="38">
        <v>0</v>
      </c>
      <c r="S84" s="38">
        <v>0</v>
      </c>
      <c r="T84" s="37">
        <f>SUMPRODUCT(LTA!J84:AN84,LTA!J$101:AN$101,LTA!J$104:AN$104)</f>
        <v>11.67</v>
      </c>
      <c r="U84" s="37">
        <f>SUMPRODUCT(LTA!J84:AN84,LTA!J$102:AN$102,LTA!J$104:AN$104)</f>
        <v>106.52000000000001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-50</v>
      </c>
      <c r="AC84">
        <f t="shared" si="3"/>
        <v>8.0747991738759648</v>
      </c>
      <c r="AD84">
        <f t="shared" si="4"/>
        <v>852.78725887749454</v>
      </c>
      <c r="AE84">
        <f>'IDT-1'!C84</f>
        <v>0</v>
      </c>
      <c r="AF84" s="24"/>
      <c r="AG84">
        <f t="shared" si="5"/>
        <v>852.78725887749454</v>
      </c>
      <c r="AI84" s="34">
        <f>PXIL!I84</f>
        <v>0</v>
      </c>
      <c r="AJ84" s="34">
        <f>PXIL!O84</f>
        <v>0</v>
      </c>
      <c r="AK84" s="34">
        <f>RTM_IEX!I84</f>
        <v>2.99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5.4825499999999998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54.998314729700155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653.36465975394162</v>
      </c>
      <c r="P85" s="36">
        <v>61.767387829322956</v>
      </c>
      <c r="Q85" s="36">
        <v>22.020000000000003</v>
      </c>
      <c r="R85" s="38">
        <v>0</v>
      </c>
      <c r="S85" s="38">
        <v>0</v>
      </c>
      <c r="T85" s="37">
        <f>SUMPRODUCT(LTA!J85:AN85,LTA!J$101:AN$101,LTA!J$104:AN$104)</f>
        <v>11.67</v>
      </c>
      <c r="U85" s="37">
        <f>SUMPRODUCT(LTA!J85:AN85,LTA!J$102:AN$102,LTA!J$104:AN$104)</f>
        <v>106.52000000000001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-50</v>
      </c>
      <c r="AC85">
        <f t="shared" si="3"/>
        <v>8.1164703496733566</v>
      </c>
      <c r="AD85">
        <f t="shared" si="4"/>
        <v>857.70644196329135</v>
      </c>
      <c r="AE85">
        <f>'IDT-1'!C85</f>
        <v>0</v>
      </c>
      <c r="AF85" s="24"/>
      <c r="AG85">
        <f t="shared" si="5"/>
        <v>857.70644196329135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5.4825499999999998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54.998314729700155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653.36465975394162</v>
      </c>
      <c r="P86" s="36">
        <v>61.767387829322956</v>
      </c>
      <c r="Q86" s="36">
        <v>22.020000000000003</v>
      </c>
      <c r="R86" s="38">
        <v>0</v>
      </c>
      <c r="S86" s="38">
        <v>0</v>
      </c>
      <c r="T86" s="37">
        <f>SUMPRODUCT(LTA!J86:AN86,LTA!J$101:AN$101,LTA!J$104:AN$104)</f>
        <v>11.67</v>
      </c>
      <c r="U86" s="37">
        <f>SUMPRODUCT(LTA!J86:AN86,LTA!J$102:AN$102,LTA!J$104:AN$104)</f>
        <v>106.52000000000001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-50</v>
      </c>
      <c r="AC86">
        <f t="shared" si="3"/>
        <v>8.2011819269222475</v>
      </c>
      <c r="AD86">
        <f t="shared" si="4"/>
        <v>847.62173038604249</v>
      </c>
      <c r="AE86">
        <f>'IDT-1'!C86</f>
        <v>0</v>
      </c>
      <c r="AF86" s="24"/>
      <c r="AG86">
        <f t="shared" si="5"/>
        <v>847.62173038604249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5.4825499999999998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54.998314729700155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646.13730372936743</v>
      </c>
      <c r="P87" s="36">
        <v>61.767387829322956</v>
      </c>
      <c r="Q87" s="36">
        <v>22.020000000000003</v>
      </c>
      <c r="R87" s="38">
        <v>0</v>
      </c>
      <c r="S87" s="38">
        <v>0</v>
      </c>
      <c r="T87" s="37">
        <f>SUMPRODUCT(LTA!J87:AN87,LTA!J$101:AN$101,LTA!J$104:AN$104)</f>
        <v>11.67</v>
      </c>
      <c r="U87" s="37">
        <f>SUMPRODUCT(LTA!J87:AN87,LTA!J$102:AN$102,LTA!J$104:AN$104)</f>
        <v>106.52000000000001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-50</v>
      </c>
      <c r="AC87">
        <f t="shared" si="3"/>
        <v>8.2844818176389374</v>
      </c>
      <c r="AD87">
        <f t="shared" si="4"/>
        <v>823.31107447075158</v>
      </c>
      <c r="AE87">
        <f>'IDT-1'!C87</f>
        <v>0</v>
      </c>
      <c r="AF87" s="24"/>
      <c r="AG87">
        <f t="shared" si="5"/>
        <v>823.31107447075158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-27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5.4825499999999998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54.998314729700155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646.00254359096164</v>
      </c>
      <c r="P88" s="36">
        <v>61.767387829322956</v>
      </c>
      <c r="Q88" s="36">
        <v>22.020000000000003</v>
      </c>
      <c r="R88" s="38">
        <v>0</v>
      </c>
      <c r="S88" s="38">
        <v>0</v>
      </c>
      <c r="T88" s="37">
        <f>SUMPRODUCT(LTA!J88:AN88,LTA!J$101:AN$101,LTA!J$104:AN$104)</f>
        <v>11.67</v>
      </c>
      <c r="U88" s="37">
        <f>SUMPRODUCT(LTA!J88:AN88,LTA!J$102:AN$102,LTA!J$104:AN$104)</f>
        <v>106.52000000000001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-50</v>
      </c>
      <c r="AC88">
        <f t="shared" si="3"/>
        <v>8.3087633056509969</v>
      </c>
      <c r="AD88">
        <f t="shared" si="4"/>
        <v>820.15203284433358</v>
      </c>
      <c r="AE88">
        <f>'IDT-1'!C88</f>
        <v>0</v>
      </c>
      <c r="AF88" s="24"/>
      <c r="AG88">
        <f t="shared" si="5"/>
        <v>820.15203284433358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-30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5.4825499999999998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44.998558022430764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646.00254359096164</v>
      </c>
      <c r="P89" s="36">
        <v>61.767387829322956</v>
      </c>
      <c r="Q89" s="36">
        <v>22.020000000000003</v>
      </c>
      <c r="R89" s="38">
        <v>0</v>
      </c>
      <c r="S89" s="38">
        <v>0</v>
      </c>
      <c r="T89" s="37">
        <f>SUMPRODUCT(LTA!J89:AN89,LTA!J$101:AN$101,LTA!J$104:AN$104)</f>
        <v>11.67</v>
      </c>
      <c r="U89" s="37">
        <f>SUMPRODUCT(LTA!J89:AN89,LTA!J$102:AN$102,LTA!J$104:AN$104)</f>
        <v>106.52000000000001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-50</v>
      </c>
      <c r="AC89">
        <f t="shared" si="3"/>
        <v>8.1231114566112641</v>
      </c>
      <c r="AD89">
        <f t="shared" si="4"/>
        <v>822.33792798610398</v>
      </c>
      <c r="AE89">
        <f>'IDT-1'!C89</f>
        <v>-15</v>
      </c>
      <c r="AF89" s="24"/>
      <c r="AG89">
        <f t="shared" si="5"/>
        <v>807.33792798610398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-18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5.4825499999999998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44.998558022430764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646.06972343016685</v>
      </c>
      <c r="P90" s="36">
        <v>61.767387829322956</v>
      </c>
      <c r="Q90" s="36">
        <v>22.020000000000003</v>
      </c>
      <c r="R90" s="38">
        <v>0</v>
      </c>
      <c r="S90" s="38">
        <v>0</v>
      </c>
      <c r="T90" s="37">
        <f>SUMPRODUCT(LTA!J90:AN90,LTA!J$101:AN$101,LTA!J$104:AN$104)</f>
        <v>11.67</v>
      </c>
      <c r="U90" s="37">
        <f>SUMPRODUCT(LTA!J90:AN90,LTA!J$102:AN$102,LTA!J$104:AN$104)</f>
        <v>106.52000000000001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-50</v>
      </c>
      <c r="AC90">
        <f t="shared" si="3"/>
        <v>8.1406180827103665</v>
      </c>
      <c r="AD90">
        <f t="shared" si="4"/>
        <v>820.38760119921005</v>
      </c>
      <c r="AE90">
        <f>'IDT-1'!C90</f>
        <v>-25</v>
      </c>
      <c r="AF90" s="24"/>
      <c r="AG90">
        <f t="shared" si="5"/>
        <v>795.38760119921005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5.4825499999999998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44.905572394497554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609.13832523194469</v>
      </c>
      <c r="P91" s="36">
        <v>61.767387829322956</v>
      </c>
      <c r="Q91" s="36">
        <v>22.020000000000003</v>
      </c>
      <c r="R91" s="38">
        <v>0</v>
      </c>
      <c r="S91" s="38">
        <v>0</v>
      </c>
      <c r="T91" s="37">
        <f>SUMPRODUCT(LTA!J91:AN91,LTA!J$101:AN$101,LTA!J$104:AN$104)</f>
        <v>11.67</v>
      </c>
      <c r="U91" s="37">
        <f>SUMPRODUCT(LTA!J91:AN91,LTA!J$102:AN$102,LTA!J$104:AN$104)</f>
        <v>106.52000000000001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-75.489999999999995</v>
      </c>
      <c r="AC91">
        <f t="shared" si="3"/>
        <v>7.8761199144803022</v>
      </c>
      <c r="AD91">
        <f t="shared" si="4"/>
        <v>778.13771554128482</v>
      </c>
      <c r="AE91">
        <f>'IDT-1'!C91</f>
        <v>0</v>
      </c>
      <c r="AF91" s="24"/>
      <c r="AG91">
        <f t="shared" si="5"/>
        <v>778.13771554128482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5.4825499999999998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46.01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614.72528665623713</v>
      </c>
      <c r="P92" s="36">
        <v>61.767387829322956</v>
      </c>
      <c r="Q92" s="36">
        <v>22.020000000000003</v>
      </c>
      <c r="R92" s="38">
        <v>0</v>
      </c>
      <c r="S92" s="38">
        <v>0</v>
      </c>
      <c r="T92" s="37">
        <f>SUMPRODUCT(LTA!J92:AN92,LTA!J$101:AN$101,LTA!J$104:AN$104)</f>
        <v>11.67</v>
      </c>
      <c r="U92" s="37">
        <f>SUMPRODUCT(LTA!J92:AN92,LTA!J$102:AN$102,LTA!J$104:AN$104)</f>
        <v>106.52000000000001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-75.489999999999995</v>
      </c>
      <c r="AC92">
        <f t="shared" si="3"/>
        <v>7.9323275823305783</v>
      </c>
      <c r="AD92">
        <f t="shared" si="4"/>
        <v>784.77289690322937</v>
      </c>
      <c r="AE92">
        <f>'IDT-1'!C92</f>
        <v>-45</v>
      </c>
      <c r="AF92" s="24"/>
      <c r="AG92">
        <f t="shared" si="5"/>
        <v>739.77289690322937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5.4825499999999998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46.01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543.0262763143096</v>
      </c>
      <c r="P93" s="36">
        <v>67.937388028141939</v>
      </c>
      <c r="Q93" s="36">
        <v>21.162465338459747</v>
      </c>
      <c r="R93" s="38">
        <v>0</v>
      </c>
      <c r="S93" s="38">
        <v>0</v>
      </c>
      <c r="T93" s="37">
        <f>SUMPRODUCT(LTA!J93:AN93,LTA!J$101:AN$101,LTA!J$104:AN$104)</f>
        <v>11.67</v>
      </c>
      <c r="U93" s="37">
        <f>SUMPRODUCT(LTA!J93:AN93,LTA!J$102:AN$102,LTA!J$104:AN$104)</f>
        <v>106.52000000000001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-75.489999999999995</v>
      </c>
      <c r="AC93">
        <f t="shared" si="3"/>
        <v>7.3746806059715286</v>
      </c>
      <c r="AD93">
        <f t="shared" si="4"/>
        <v>718.9439990749396</v>
      </c>
      <c r="AE93">
        <f>'IDT-1'!C93</f>
        <v>0</v>
      </c>
      <c r="AF93" s="24"/>
      <c r="AG93">
        <f t="shared" si="5"/>
        <v>718.9439990749396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5.4825499999999998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46.01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542.42637010299677</v>
      </c>
      <c r="P94" s="36">
        <v>67.937388028141939</v>
      </c>
      <c r="Q94" s="36">
        <v>9.77</v>
      </c>
      <c r="R94" s="38">
        <v>0</v>
      </c>
      <c r="S94" s="38">
        <v>0</v>
      </c>
      <c r="T94" s="37">
        <f>SUMPRODUCT(LTA!J94:AN94,LTA!J$101:AN$101,LTA!J$104:AN$104)</f>
        <v>11.67</v>
      </c>
      <c r="U94" s="37">
        <f>SUMPRODUCT(LTA!J94:AN94,LTA!J$102:AN$102,LTA!J$104:AN$104)</f>
        <v>87.15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-75.489999999999995</v>
      </c>
      <c r="AC94">
        <f t="shared" si="3"/>
        <v>7.1112366849534396</v>
      </c>
      <c r="AD94">
        <f t="shared" si="4"/>
        <v>687.8450714461851</v>
      </c>
      <c r="AE94">
        <f>'IDT-1'!C94</f>
        <v>0</v>
      </c>
      <c r="AF94" s="24"/>
      <c r="AG94">
        <f t="shared" si="5"/>
        <v>687.8450714461851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5.4825499999999998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46.01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544.74582768955133</v>
      </c>
      <c r="P95" s="36">
        <v>67.937388028141939</v>
      </c>
      <c r="Q95" s="36">
        <v>9.77</v>
      </c>
      <c r="R95" s="38">
        <v>0</v>
      </c>
      <c r="S95" s="38">
        <v>0</v>
      </c>
      <c r="T95" s="37">
        <f>SUMPRODUCT(LTA!J95:AN95,LTA!J$101:AN$101,LTA!J$104:AN$104)</f>
        <v>11.67</v>
      </c>
      <c r="U95" s="37">
        <f>SUMPRODUCT(LTA!J95:AN95,LTA!J$102:AN$102,LTA!J$104:AN$104)</f>
        <v>58.31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-75.489999999999995</v>
      </c>
      <c r="AC95">
        <f t="shared" si="3"/>
        <v>6.8884641286804973</v>
      </c>
      <c r="AD95">
        <f>SUM(B95:AB95,AI95:AT95)-AC95</f>
        <v>661.54730158901259</v>
      </c>
      <c r="AE95">
        <f>'IDT-1'!C95</f>
        <v>0</v>
      </c>
      <c r="AF95" s="24"/>
      <c r="AG95">
        <f t="shared" si="5"/>
        <v>661.54730158901259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5.4825499999999998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46.01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542.42679810563732</v>
      </c>
      <c r="P96" s="36">
        <v>60.557603766865824</v>
      </c>
      <c r="Q96" s="36">
        <v>9.77</v>
      </c>
      <c r="R96" s="38">
        <v>0</v>
      </c>
      <c r="S96" s="38">
        <v>0</v>
      </c>
      <c r="T96" s="37">
        <f>SUMPRODUCT(LTA!J96:AN96,LTA!J$101:AN$101,LTA!J$104:AN$104)</f>
        <v>11.67</v>
      </c>
      <c r="U96" s="37">
        <f>SUMPRODUCT(LTA!J96:AN96,LTA!J$102:AN$102,LTA!J$104:AN$104)</f>
        <v>52.040000000000006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-75.489999999999995</v>
      </c>
      <c r="AC96">
        <f t="shared" si="3"/>
        <v>6.7543260923809001</v>
      </c>
      <c r="AD96">
        <f t="shared" si="4"/>
        <v>645.71262578012204</v>
      </c>
      <c r="AE96">
        <f>'IDT-1'!C96</f>
        <v>-27</v>
      </c>
      <c r="AF96" s="24"/>
      <c r="AG96">
        <f t="shared" si="5"/>
        <v>618.71262578012204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5.4825499999999998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47.39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542.86040715849163</v>
      </c>
      <c r="P97" s="36">
        <v>32.680000000000007</v>
      </c>
      <c r="Q97" s="36">
        <v>9.7700000000000014</v>
      </c>
      <c r="R97" s="38">
        <v>0</v>
      </c>
      <c r="S97" s="38">
        <v>0</v>
      </c>
      <c r="T97" s="37">
        <f>SUMPRODUCT(LTA!J97:AN97,LTA!J$101:AN$101,LTA!J$104:AN$104)</f>
        <v>11.67</v>
      </c>
      <c r="U97" s="37">
        <f>SUMPRODUCT(LTA!J97:AN97,LTA!J$102:AN$102,LTA!J$104:AN$104)</f>
        <v>52.040000000000006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</v>
      </c>
      <c r="AA97" s="75">
        <f>STOA!I97</f>
        <v>0</v>
      </c>
      <c r="AB97" s="75">
        <f>-STOA!O97</f>
        <v>-75.489999999999995</v>
      </c>
      <c r="AC97">
        <f t="shared" si="3"/>
        <v>6.543859694508094</v>
      </c>
      <c r="AD97">
        <f t="shared" si="4"/>
        <v>618.85909746398352</v>
      </c>
      <c r="AE97">
        <f>'IDT-1'!C97</f>
        <v>-36</v>
      </c>
      <c r="AF97" s="24"/>
      <c r="AG97">
        <f t="shared" si="5"/>
        <v>582.85909746398352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5.4825499999999998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47.39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542.86040715849163</v>
      </c>
      <c r="P98" s="36">
        <v>32.68</v>
      </c>
      <c r="Q98" s="36">
        <v>9.7700000000000014</v>
      </c>
      <c r="R98" s="38">
        <v>0</v>
      </c>
      <c r="S98" s="38">
        <v>0</v>
      </c>
      <c r="T98" s="37">
        <f>SUMPRODUCT(LTA!J98:AN98,LTA!J$101:AN$101,LTA!J$104:AN$104)</f>
        <v>11.67</v>
      </c>
      <c r="U98" s="37">
        <f>SUMPRODUCT(LTA!J98:AN98,LTA!J$102:AN$102,LTA!J$104:AN$104)</f>
        <v>52.040000000000006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-71</v>
      </c>
      <c r="AA98" s="75">
        <f>STOA!I98</f>
        <v>0</v>
      </c>
      <c r="AB98" s="75">
        <f>-STOA!O98</f>
        <v>-75.489999999999995</v>
      </c>
      <c r="AC98">
        <f t="shared" si="3"/>
        <v>7.1368407352503276</v>
      </c>
      <c r="AD98">
        <f t="shared" si="4"/>
        <v>548.26611642324121</v>
      </c>
      <c r="AE98">
        <f>'IDT-1'!C98</f>
        <v>0</v>
      </c>
      <c r="AF98" s="24"/>
      <c r="AG98">
        <f t="shared" si="5"/>
        <v>548.26611642324121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0.10973848750000002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1.2320956847907754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14.81924199038612</v>
      </c>
      <c r="P99" s="36">
        <f t="shared" si="6"/>
        <v>1.3830317524241373</v>
      </c>
      <c r="Q99" s="36">
        <f t="shared" si="6"/>
        <v>0.44711561633461455</v>
      </c>
      <c r="R99" s="38">
        <f t="shared" si="6"/>
        <v>0.24335132688682959</v>
      </c>
      <c r="S99" s="38">
        <f t="shared" si="6"/>
        <v>0</v>
      </c>
      <c r="T99" s="37">
        <f t="shared" si="6"/>
        <v>1.6820175000000006</v>
      </c>
      <c r="U99" s="37">
        <f t="shared" si="6"/>
        <v>2.2029800000000037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0.21844749999999999</v>
      </c>
      <c r="Z99" s="34">
        <f t="shared" si="6"/>
        <v>-1.5702499999999999</v>
      </c>
      <c r="AA99" s="75">
        <f t="shared" si="6"/>
        <v>0.54788500000000007</v>
      </c>
      <c r="AB99" s="75">
        <f t="shared" si="6"/>
        <v>-2.6539199999999998</v>
      </c>
      <c r="AC99">
        <f t="shared" si="6"/>
        <v>0.23472198486557647</v>
      </c>
      <c r="AD99">
        <f t="shared" si="6"/>
        <v>18.508227873456903</v>
      </c>
      <c r="AE99">
        <f t="shared" si="6"/>
        <v>-0.17324999999999999</v>
      </c>
      <c r="AG99">
        <f t="shared" si="6"/>
        <v>18.334977873456904</v>
      </c>
      <c r="AI99">
        <f t="shared" si="6"/>
        <v>0</v>
      </c>
      <c r="AJ99">
        <f t="shared" si="6"/>
        <v>0</v>
      </c>
      <c r="AK99">
        <f t="shared" si="6"/>
        <v>0.27542500000000003</v>
      </c>
      <c r="AL99">
        <f t="shared" si="6"/>
        <v>-0.35649999999999998</v>
      </c>
      <c r="AM99">
        <f t="shared" si="6"/>
        <v>0</v>
      </c>
      <c r="AN99">
        <f t="shared" si="6"/>
        <v>0</v>
      </c>
      <c r="AO99">
        <f t="shared" si="6"/>
        <v>0.16229000000000005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45316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5.4161999999999999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58.527292659234938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430.08850279949468</v>
      </c>
      <c r="P3" s="36">
        <v>19.22</v>
      </c>
      <c r="Q3" s="36">
        <v>7.69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345.96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1.37</v>
      </c>
      <c r="AB3" s="75">
        <f>-STOA!P3</f>
        <v>0</v>
      </c>
      <c r="AC3">
        <f>SUMIF(B3:AB3,"&gt;0")*$AC$2-SUMIF(B3:AB3,"&lt;0")*($AC$2/(1-$AC$2))+SUMIF(AI3:AR3,"&gt;0")*$AC$2-SUMIF(AI3:AR3,"&lt;0")*($AC$2/(1-$AC$2))</f>
        <v>7.4459656009013324</v>
      </c>
      <c r="AD3">
        <f>SUM(B3:AB3,AI3:AT3)-AC3</f>
        <v>842.82602985782842</v>
      </c>
      <c r="AE3">
        <f>'IDT-1'!F3</f>
        <v>0</v>
      </c>
      <c r="AF3" s="24"/>
      <c r="AG3">
        <f>SUM(AD3:AF3)</f>
        <v>842.82602985782842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-18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5.4161999999999999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58.527292659234938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429.76121215948478</v>
      </c>
      <c r="P4" s="36">
        <v>19.22</v>
      </c>
      <c r="Q4" s="36">
        <v>7.69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306.31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1.37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7.0508582554510264</v>
      </c>
      <c r="AD4">
        <f t="shared" ref="AD4:AD67" si="1">SUM(B4:AB4,AI4:AT4)-AC4</f>
        <v>810.2438465632689</v>
      </c>
      <c r="AE4">
        <f>'IDT-1'!F4</f>
        <v>0</v>
      </c>
      <c r="AF4" s="24"/>
      <c r="AG4">
        <f t="shared" ref="AG4:AG67" si="2">SUM(AD4:AF4)</f>
        <v>810.2438465632689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-11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5.4161999999999999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58.527292659234938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424.42439219000016</v>
      </c>
      <c r="P5" s="36">
        <v>19.22</v>
      </c>
      <c r="Q5" s="36">
        <v>7.69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306.31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1.37</v>
      </c>
      <c r="AB5" s="75">
        <f>-STOA!P5</f>
        <v>0</v>
      </c>
      <c r="AC5">
        <f t="shared" si="0"/>
        <v>7.1754521222051366</v>
      </c>
      <c r="AD5">
        <f t="shared" si="1"/>
        <v>784.78243272703014</v>
      </c>
      <c r="AE5">
        <f>'IDT-1'!F5</f>
        <v>0</v>
      </c>
      <c r="AF5" s="24"/>
      <c r="AG5">
        <f t="shared" si="2"/>
        <v>784.78243272703014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-31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5.4161999999999999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58.527292659234938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436.85426005102454</v>
      </c>
      <c r="P6" s="36">
        <v>27.33</v>
      </c>
      <c r="Q6" s="36">
        <v>7.69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267.86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1.37</v>
      </c>
      <c r="AB6" s="75">
        <f>-STOA!P6</f>
        <v>0</v>
      </c>
      <c r="AC6">
        <f t="shared" si="0"/>
        <v>6.9402954349888502</v>
      </c>
      <c r="AD6">
        <f t="shared" si="1"/>
        <v>777.1074572752708</v>
      </c>
      <c r="AE6">
        <f>'IDT-1'!F6</f>
        <v>0</v>
      </c>
      <c r="AF6" s="24"/>
      <c r="AG6">
        <f t="shared" si="2"/>
        <v>777.1074572752708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-21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5.4161999999999999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58.527292659234938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440.92994428530335</v>
      </c>
      <c r="P7" s="36">
        <v>19.221754129780049</v>
      </c>
      <c r="Q7" s="36">
        <v>7.69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224.29999999999998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1.37</v>
      </c>
      <c r="AB7" s="75">
        <f>-STOA!P7</f>
        <v>0</v>
      </c>
      <c r="AC7">
        <f t="shared" si="0"/>
        <v>6.6760564408451692</v>
      </c>
      <c r="AD7">
        <f t="shared" si="1"/>
        <v>713.77913463347318</v>
      </c>
      <c r="AE7">
        <f>'IDT-1'!F7</f>
        <v>0</v>
      </c>
      <c r="AF7" s="24"/>
      <c r="AG7">
        <f t="shared" si="2"/>
        <v>713.77913463347318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-37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5.4161999999999999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58.527292659234938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434.7766116744711</v>
      </c>
      <c r="P8" s="36">
        <v>19.221754129780049</v>
      </c>
      <c r="Q8" s="36">
        <v>7.69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224.29999999999998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1.37</v>
      </c>
      <c r="AB8" s="75">
        <f>-STOA!P8</f>
        <v>0</v>
      </c>
      <c r="AC8">
        <f t="shared" si="0"/>
        <v>6.7599069705124037</v>
      </c>
      <c r="AD8">
        <f t="shared" si="1"/>
        <v>691.54195149297379</v>
      </c>
      <c r="AE8">
        <f>'IDT-1'!F8</f>
        <v>0</v>
      </c>
      <c r="AF8" s="24"/>
      <c r="AG8">
        <f t="shared" si="2"/>
        <v>691.54195149297379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-53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5.4161999999999999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58.527292659234938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414.31008060444037</v>
      </c>
      <c r="P9" s="36">
        <v>19.221754129780049</v>
      </c>
      <c r="Q9" s="36">
        <v>7.69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224.29999999999998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</v>
      </c>
      <c r="AA9" s="75">
        <f>STOA!J9</f>
        <v>1.37</v>
      </c>
      <c r="AB9" s="75">
        <f>-STOA!P9</f>
        <v>0</v>
      </c>
      <c r="AC9">
        <f t="shared" si="0"/>
        <v>6.6472862135983695</v>
      </c>
      <c r="AD9">
        <f t="shared" si="1"/>
        <v>664.18804117985701</v>
      </c>
      <c r="AE9">
        <f>'IDT-1'!F9</f>
        <v>0</v>
      </c>
      <c r="AF9" s="24"/>
      <c r="AG9">
        <f t="shared" si="2"/>
        <v>664.18804117985701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-59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5.4161999999999999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58.527292659234938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414.31008060444037</v>
      </c>
      <c r="P10" s="36">
        <v>19.221754129780049</v>
      </c>
      <c r="Q10" s="36">
        <v>7.69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224.29999999999998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-10</v>
      </c>
      <c r="AA10" s="75">
        <f>STOA!J10</f>
        <v>1.37</v>
      </c>
      <c r="AB10" s="75">
        <f>-STOA!P10</f>
        <v>0</v>
      </c>
      <c r="AC10">
        <f t="shared" si="0"/>
        <v>6.7235266331223711</v>
      </c>
      <c r="AD10">
        <f t="shared" si="1"/>
        <v>655.11180076033304</v>
      </c>
      <c r="AE10">
        <f>'IDT-1'!F10</f>
        <v>0</v>
      </c>
      <c r="AF10" s="24"/>
      <c r="AG10">
        <f t="shared" si="2"/>
        <v>655.11180076033304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-59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5.4161999999999999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412.96134405470798</v>
      </c>
      <c r="P11" s="36">
        <v>19.221754129780049</v>
      </c>
      <c r="Q11" s="36">
        <v>7.69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224.29999999999998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-17</v>
      </c>
      <c r="AA11" s="75">
        <f>STOA!J11</f>
        <v>1.29</v>
      </c>
      <c r="AB11" s="75">
        <f>-STOA!P11</f>
        <v>0</v>
      </c>
      <c r="AC11">
        <f t="shared" si="0"/>
        <v>6.7369387192792853</v>
      </c>
      <c r="AD11">
        <f t="shared" si="1"/>
        <v>650.6696521244437</v>
      </c>
      <c r="AE11">
        <f>'IDT-1'!F11</f>
        <v>0</v>
      </c>
      <c r="AF11" s="24"/>
      <c r="AG11">
        <f t="shared" si="2"/>
        <v>650.6696521244437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-55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5.4161999999999999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412.96134405470798</v>
      </c>
      <c r="P12" s="36">
        <v>19.221754129780049</v>
      </c>
      <c r="Q12" s="36">
        <v>7.69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224.29999999999998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-24</v>
      </c>
      <c r="AA12" s="75">
        <f>STOA!J12</f>
        <v>1.29</v>
      </c>
      <c r="AB12" s="75">
        <f>-STOA!P12</f>
        <v>0</v>
      </c>
      <c r="AC12">
        <f t="shared" si="0"/>
        <v>6.7792945079037308</v>
      </c>
      <c r="AD12">
        <f t="shared" si="1"/>
        <v>645.62729633581921</v>
      </c>
      <c r="AE12">
        <f>'IDT-1'!F12</f>
        <v>0</v>
      </c>
      <c r="AF12" s="24"/>
      <c r="AG12">
        <f t="shared" si="2"/>
        <v>645.62729633581921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-53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5.4161999999999999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415.90952687057649</v>
      </c>
      <c r="P13" s="36">
        <v>19.221754129780049</v>
      </c>
      <c r="Q13" s="36">
        <v>7.69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224.29999999999998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-30</v>
      </c>
      <c r="AA13" s="75">
        <f>STOA!J13</f>
        <v>1.29</v>
      </c>
      <c r="AB13" s="75">
        <f>-STOA!P13</f>
        <v>0</v>
      </c>
      <c r="AC13">
        <f t="shared" si="0"/>
        <v>6.9480689248801397</v>
      </c>
      <c r="AD13">
        <f t="shared" si="1"/>
        <v>631.4067047347113</v>
      </c>
      <c r="AE13">
        <f>'IDT-1'!F13</f>
        <v>0</v>
      </c>
      <c r="AF13" s="24"/>
      <c r="AG13">
        <f t="shared" si="2"/>
        <v>631.4067047347113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-64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5.4161999999999999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416.32078120952508</v>
      </c>
      <c r="P14" s="36">
        <v>19.221754129780049</v>
      </c>
      <c r="Q14" s="36">
        <v>7.69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224.29999999999998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-40</v>
      </c>
      <c r="AA14" s="75">
        <f>STOA!J14</f>
        <v>1.29</v>
      </c>
      <c r="AB14" s="75">
        <f>-STOA!P14</f>
        <v>0</v>
      </c>
      <c r="AC14">
        <f t="shared" si="0"/>
        <v>6.9938792499517541</v>
      </c>
      <c r="AD14">
        <f t="shared" si="1"/>
        <v>626.77214874858828</v>
      </c>
      <c r="AE14">
        <f>'IDT-1'!F14</f>
        <v>0</v>
      </c>
      <c r="AF14" s="24"/>
      <c r="AG14">
        <f t="shared" si="2"/>
        <v>626.77214874858828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-59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5.4161999999999999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409.07648336264646</v>
      </c>
      <c r="P15" s="36">
        <v>19.221754129780049</v>
      </c>
      <c r="Q15" s="36">
        <v>7.69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224.29999999999998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-47</v>
      </c>
      <c r="AA15" s="75">
        <f>STOA!J15</f>
        <v>1.29</v>
      </c>
      <c r="AB15" s="75">
        <f>-STOA!P15</f>
        <v>0</v>
      </c>
      <c r="AC15">
        <f t="shared" si="0"/>
        <v>7.0855079870859754</v>
      </c>
      <c r="AD15">
        <f t="shared" si="1"/>
        <v>601.43622216457538</v>
      </c>
      <c r="AE15">
        <f>'IDT-1'!F15</f>
        <v>0</v>
      </c>
      <c r="AF15" s="24"/>
      <c r="AG15">
        <f t="shared" si="2"/>
        <v>601.43622216457538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-70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3.6107999999999998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415.45971556898417</v>
      </c>
      <c r="P16" s="36">
        <v>19.221754129780049</v>
      </c>
      <c r="Q16" s="36">
        <v>7.69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224.29999999999998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-55</v>
      </c>
      <c r="AA16" s="75">
        <f>STOA!J16</f>
        <v>1.29</v>
      </c>
      <c r="AB16" s="75">
        <f>-STOA!P16</f>
        <v>0</v>
      </c>
      <c r="AC16">
        <f t="shared" si="0"/>
        <v>7.1493752507938799</v>
      </c>
      <c r="AD16">
        <f t="shared" si="1"/>
        <v>602.95018710720512</v>
      </c>
      <c r="AE16">
        <f>'IDT-1'!F16</f>
        <v>0</v>
      </c>
      <c r="AF16" s="24"/>
      <c r="AG16">
        <f t="shared" si="2"/>
        <v>602.95018710720512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-65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3.6107999999999998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415.37968805767196</v>
      </c>
      <c r="P17" s="36">
        <v>19.221754129780049</v>
      </c>
      <c r="Q17" s="36">
        <v>7.69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224.29999999999998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-57</v>
      </c>
      <c r="AA17" s="75">
        <f>STOA!J17</f>
        <v>1.29</v>
      </c>
      <c r="AB17" s="75">
        <f>-STOA!P17</f>
        <v>0</v>
      </c>
      <c r="AC17">
        <f t="shared" si="0"/>
        <v>7.1910588083233025</v>
      </c>
      <c r="AD17">
        <f t="shared" si="1"/>
        <v>597.82847603836353</v>
      </c>
      <c r="AE17">
        <f>'IDT-1'!F17</f>
        <v>0</v>
      </c>
      <c r="AF17" s="24"/>
      <c r="AG17">
        <f t="shared" si="2"/>
        <v>597.82847603836353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-68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3.6107999999999998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408.86851925767195</v>
      </c>
      <c r="P18" s="36">
        <v>19.221754129780049</v>
      </c>
      <c r="Q18" s="36">
        <v>7.69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224.29999999999998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-56</v>
      </c>
      <c r="AA18" s="75">
        <f>STOA!J18</f>
        <v>1.29</v>
      </c>
      <c r="AB18" s="75">
        <f>-STOA!P18</f>
        <v>0</v>
      </c>
      <c r="AC18">
        <f t="shared" si="0"/>
        <v>7.1363649904033029</v>
      </c>
      <c r="AD18">
        <f t="shared" si="1"/>
        <v>591.37200105628358</v>
      </c>
      <c r="AE18">
        <f>'IDT-1'!F18</f>
        <v>0</v>
      </c>
      <c r="AF18" s="24"/>
      <c r="AG18">
        <f t="shared" si="2"/>
        <v>591.37200105628358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-69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3.6107999999999998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395.54095044467664</v>
      </c>
      <c r="P19" s="36">
        <v>19.45</v>
      </c>
      <c r="Q19" s="36">
        <v>7.69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224.29999999999998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-53</v>
      </c>
      <c r="AA19" s="75">
        <f>STOA!J19</f>
        <v>1.37</v>
      </c>
      <c r="AB19" s="75">
        <f>-STOA!P19</f>
        <v>0</v>
      </c>
      <c r="AC19">
        <f t="shared" si="0"/>
        <v>6.9507622581599886</v>
      </c>
      <c r="AD19">
        <f t="shared" si="1"/>
        <v>587.5382808457515</v>
      </c>
      <c r="AE19">
        <f>'IDT-1'!F19</f>
        <v>0</v>
      </c>
      <c r="AF19" s="24"/>
      <c r="AG19">
        <f t="shared" si="2"/>
        <v>587.5382808457515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-63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3.6107999999999998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395.54095044467664</v>
      </c>
      <c r="P20" s="36">
        <v>19.45</v>
      </c>
      <c r="Q20" s="36">
        <v>7.69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224.29999999999998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-47</v>
      </c>
      <c r="AA20" s="75">
        <f>STOA!J20</f>
        <v>1.37</v>
      </c>
      <c r="AB20" s="75">
        <f>-STOA!P20</f>
        <v>0</v>
      </c>
      <c r="AC20">
        <f t="shared" si="0"/>
        <v>6.9084064695355432</v>
      </c>
      <c r="AD20">
        <f t="shared" si="1"/>
        <v>592.58063663437599</v>
      </c>
      <c r="AE20">
        <f>'IDT-1'!F20</f>
        <v>0</v>
      </c>
      <c r="AF20" s="24"/>
      <c r="AG20">
        <f t="shared" si="2"/>
        <v>592.58063663437599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-64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3.6107999999999998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402.2136661987509</v>
      </c>
      <c r="P21" s="36">
        <v>19.45</v>
      </c>
      <c r="Q21" s="36">
        <v>7.69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224.29999999999998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-41</v>
      </c>
      <c r="AA21" s="75">
        <f>STOA!J21</f>
        <v>1.37</v>
      </c>
      <c r="AB21" s="75">
        <f>-STOA!P21</f>
        <v>0</v>
      </c>
      <c r="AC21">
        <f t="shared" si="0"/>
        <v>6.8712745468959868</v>
      </c>
      <c r="AD21">
        <f t="shared" si="1"/>
        <v>610.29048431108981</v>
      </c>
      <c r="AE21">
        <f>'IDT-1'!F21</f>
        <v>0</v>
      </c>
      <c r="AF21" s="24"/>
      <c r="AG21">
        <f t="shared" si="2"/>
        <v>610.29048431108981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-59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2.4072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400.74273556729861</v>
      </c>
      <c r="P22" s="36">
        <v>19.45</v>
      </c>
      <c r="Q22" s="36">
        <v>7.69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224.29999999999998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-25</v>
      </c>
      <c r="AA22" s="75">
        <f>STOA!J22</f>
        <v>1.37</v>
      </c>
      <c r="AB22" s="75">
        <f>-STOA!P22</f>
        <v>0</v>
      </c>
      <c r="AC22">
        <f t="shared" si="0"/>
        <v>6.7132699659935628</v>
      </c>
      <c r="AD22">
        <f t="shared" si="1"/>
        <v>623.77395826053987</v>
      </c>
      <c r="AE22">
        <f>'IDT-1'!F22</f>
        <v>0</v>
      </c>
      <c r="AF22" s="24"/>
      <c r="AG22">
        <f t="shared" si="2"/>
        <v>623.77395826053987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-59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2.4072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57.27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409.79591761618968</v>
      </c>
      <c r="P23" s="36">
        <v>19.221538215286113</v>
      </c>
      <c r="Q23" s="36">
        <v>7.69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267.82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-9</v>
      </c>
      <c r="AA23" s="75">
        <f>STOA!J23</f>
        <v>1.37</v>
      </c>
      <c r="AB23" s="75">
        <f>-STOA!P23</f>
        <v>0</v>
      </c>
      <c r="AC23">
        <f t="shared" si="0"/>
        <v>7.3626544587221927</v>
      </c>
      <c r="AD23">
        <f t="shared" si="1"/>
        <v>648.21200137275355</v>
      </c>
      <c r="AE23">
        <f>'IDT-1'!F23</f>
        <v>0</v>
      </c>
      <c r="AF23" s="24"/>
      <c r="AG23">
        <f t="shared" si="2"/>
        <v>648.21200137275355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-101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2.4072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57.27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467.97703743944669</v>
      </c>
      <c r="P24" s="36">
        <v>19.22</v>
      </c>
      <c r="Q24" s="36">
        <v>7.69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267.82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-32</v>
      </c>
      <c r="AA24" s="75">
        <f>STOA!J24</f>
        <v>1.37</v>
      </c>
      <c r="AB24" s="75">
        <f>-STOA!P24</f>
        <v>0</v>
      </c>
      <c r="AC24">
        <f t="shared" si="0"/>
        <v>8.0123149410020424</v>
      </c>
      <c r="AD24">
        <f t="shared" si="1"/>
        <v>686.74192249844464</v>
      </c>
      <c r="AE24">
        <f>'IDT-1'!F24</f>
        <v>0</v>
      </c>
      <c r="AF24" s="24"/>
      <c r="AG24">
        <f t="shared" si="2"/>
        <v>686.74192249844464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-97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2.4072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57.27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549.43570394714789</v>
      </c>
      <c r="P25" s="36">
        <v>42.54</v>
      </c>
      <c r="Q25" s="36">
        <v>7.69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325.10999999999996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-109</v>
      </c>
      <c r="AA25" s="75">
        <f>STOA!J25</f>
        <v>1.37</v>
      </c>
      <c r="AB25" s="75">
        <f>-STOA!P25</f>
        <v>0</v>
      </c>
      <c r="AC25">
        <f t="shared" si="0"/>
        <v>10.178451723531193</v>
      </c>
      <c r="AD25">
        <f t="shared" si="1"/>
        <v>751.64445222361667</v>
      </c>
      <c r="AE25">
        <f>'IDT-1'!F25</f>
        <v>0</v>
      </c>
      <c r="AF25" s="24"/>
      <c r="AG25">
        <f t="shared" si="2"/>
        <v>751.64445222361667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-115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2.4072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69.606754021916529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642.52564096247909</v>
      </c>
      <c r="P26" s="36">
        <v>73.13</v>
      </c>
      <c r="Q26" s="36">
        <v>26.600000000000005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395.28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-357</v>
      </c>
      <c r="AA26" s="75">
        <f>STOA!J26</f>
        <v>1.37</v>
      </c>
      <c r="AB26" s="75">
        <f>-STOA!P26</f>
        <v>0</v>
      </c>
      <c r="AC26">
        <f t="shared" si="0"/>
        <v>13.433120321951215</v>
      </c>
      <c r="AD26">
        <f t="shared" si="1"/>
        <v>812.48647466244449</v>
      </c>
      <c r="AE26">
        <f>'IDT-1'!F26</f>
        <v>0</v>
      </c>
      <c r="AF26" s="24"/>
      <c r="AG26">
        <f t="shared" si="2"/>
        <v>812.48647466244449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-28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2.4072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69.607829048785916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649.64225723511231</v>
      </c>
      <c r="P27" s="36">
        <v>74.677128907000892</v>
      </c>
      <c r="Q27" s="36">
        <v>26.600000000000005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394.43999999999994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-302</v>
      </c>
      <c r="AA27" s="75">
        <f>STOA!J27</f>
        <v>1.29</v>
      </c>
      <c r="AB27" s="75">
        <f>-STOA!P27</f>
        <v>0</v>
      </c>
      <c r="AC27">
        <f t="shared" si="0"/>
        <v>12.871311140044051</v>
      </c>
      <c r="AD27">
        <f t="shared" si="1"/>
        <v>894.79310405085494</v>
      </c>
      <c r="AE27">
        <f>'IDT-1'!F27</f>
        <v>0</v>
      </c>
      <c r="AF27" s="24"/>
      <c r="AG27">
        <f t="shared" si="2"/>
        <v>894.79310405085494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-9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2.4072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69.607829048785916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662.09535183679202</v>
      </c>
      <c r="P28" s="36">
        <v>74.677128907000892</v>
      </c>
      <c r="Q28" s="36">
        <v>26.600000000000005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394.43999999999994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-242</v>
      </c>
      <c r="AA28" s="75">
        <f>STOA!J28</f>
        <v>1.29</v>
      </c>
      <c r="AB28" s="75">
        <f>-STOA!P28</f>
        <v>0</v>
      </c>
      <c r="AC28">
        <f t="shared" si="0"/>
        <v>12.501532302104374</v>
      </c>
      <c r="AD28">
        <f t="shared" si="1"/>
        <v>963.61597749047451</v>
      </c>
      <c r="AE28">
        <f>'IDT-1'!F28</f>
        <v>0</v>
      </c>
      <c r="AF28" s="24"/>
      <c r="AG28">
        <f t="shared" si="2"/>
        <v>963.61597749047451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-13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2.4072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69.607867060625949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680.67693854522042</v>
      </c>
      <c r="P29" s="36">
        <v>74.677128907000892</v>
      </c>
      <c r="Q29" s="36">
        <v>26.600000000000005</v>
      </c>
      <c r="R29" s="38">
        <v>0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394.43999999999994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-188</v>
      </c>
      <c r="AA29" s="75">
        <f>STOA!J29</f>
        <v>1.29</v>
      </c>
      <c r="AB29" s="75">
        <f>-STOA!P29</f>
        <v>0</v>
      </c>
      <c r="AC29">
        <f t="shared" si="0"/>
        <v>12.126170382187061</v>
      </c>
      <c r="AD29">
        <f t="shared" si="1"/>
        <v>1053.8729641306602</v>
      </c>
      <c r="AE29">
        <f>'IDT-1'!F29</f>
        <v>0</v>
      </c>
      <c r="AF29" s="24"/>
      <c r="AG29">
        <f t="shared" si="2"/>
        <v>1053.8729641306602</v>
      </c>
      <c r="AI29" s="34">
        <f>PXIL!J29</f>
        <v>0</v>
      </c>
      <c r="AJ29" s="34">
        <f>PXIL!P29</f>
        <v>0</v>
      </c>
      <c r="AK29" s="34">
        <f>RTM_IEX!J29</f>
        <v>4.3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2.4072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69.607867060625949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707.38607827620115</v>
      </c>
      <c r="P30" s="36">
        <v>74.677128907000892</v>
      </c>
      <c r="Q30" s="36">
        <v>26.600000000000005</v>
      </c>
      <c r="R30" s="38">
        <v>0.76255033557047003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394.43999999999994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-131</v>
      </c>
      <c r="AA30" s="75">
        <f>STOA!J30</f>
        <v>1.29</v>
      </c>
      <c r="AB30" s="75">
        <f>-STOA!P30</f>
        <v>0</v>
      </c>
      <c r="AC30">
        <f t="shared" si="0"/>
        <v>11.906080588427413</v>
      </c>
      <c r="AD30">
        <f t="shared" si="1"/>
        <v>1142.374743990971</v>
      </c>
      <c r="AE30">
        <f>'IDT-1'!F30</f>
        <v>0</v>
      </c>
      <c r="AF30" s="24"/>
      <c r="AG30">
        <f t="shared" si="2"/>
        <v>1142.374743990971</v>
      </c>
      <c r="AI30" s="34">
        <f>PXIL!J30</f>
        <v>0</v>
      </c>
      <c r="AJ30" s="34">
        <f>PXIL!P30</f>
        <v>0</v>
      </c>
      <c r="AK30" s="34">
        <f>RTM_IEX!J30</f>
        <v>8.11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4.8144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69.607867060625949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708.09977874720801</v>
      </c>
      <c r="P31" s="36">
        <v>74.677128907000892</v>
      </c>
      <c r="Q31" s="36">
        <v>26.600000000000005</v>
      </c>
      <c r="R31" s="38">
        <v>3.36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394.81904099999991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97.410000000000011</v>
      </c>
      <c r="AB31" s="75">
        <f>-STOA!P31</f>
        <v>0</v>
      </c>
      <c r="AC31">
        <f t="shared" si="0"/>
        <v>12.594928781266411</v>
      </c>
      <c r="AD31">
        <f t="shared" si="1"/>
        <v>1247.7932869335684</v>
      </c>
      <c r="AE31">
        <f>'IDT-1'!F31</f>
        <v>0</v>
      </c>
      <c r="AF31" s="24"/>
      <c r="AG31">
        <f t="shared" si="2"/>
        <v>1247.7932869335684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-119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4.8144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69.607867060625949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708.08989375906015</v>
      </c>
      <c r="P32" s="36">
        <v>74.677128907000892</v>
      </c>
      <c r="Q32" s="36">
        <v>26.600000000000005</v>
      </c>
      <c r="R32" s="38">
        <v>8.2125449473031615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397.93883999999991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97.410000000000011</v>
      </c>
      <c r="AB32" s="75">
        <f>-STOA!P32</f>
        <v>0</v>
      </c>
      <c r="AC32">
        <f t="shared" si="0"/>
        <v>11.780741875409962</v>
      </c>
      <c r="AD32">
        <f t="shared" si="1"/>
        <v>1362.5699327985801</v>
      </c>
      <c r="AE32">
        <f>'IDT-1'!F32</f>
        <v>0</v>
      </c>
      <c r="AF32" s="24"/>
      <c r="AG32">
        <f t="shared" si="2"/>
        <v>1362.5699327985801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-14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4.8144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69.607867060625949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710.94969371195793</v>
      </c>
      <c r="P33" s="36">
        <v>74.677128907000892</v>
      </c>
      <c r="Q33" s="36">
        <v>26.600000000000005</v>
      </c>
      <c r="R33" s="38">
        <v>13.63</v>
      </c>
      <c r="S33" s="38">
        <v>0</v>
      </c>
      <c r="T33" s="37">
        <f>SUMPRODUCT(LTA!J33:AN33,LTA!J$101:AN$101,LTA!J$105:AN$105)</f>
        <v>3.06</v>
      </c>
      <c r="U33" s="37">
        <f>SUMPRODUCT(LTA!J33:AN33,LTA!J$102:AN$102,LTA!J$105:AN$105)</f>
        <v>403.03159599999992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145.47</v>
      </c>
      <c r="AB33" s="75">
        <f>-STOA!P33</f>
        <v>0</v>
      </c>
      <c r="AC33">
        <f t="shared" si="0"/>
        <v>12.24292175970851</v>
      </c>
      <c r="AD33">
        <f t="shared" si="1"/>
        <v>1445.2477639198764</v>
      </c>
      <c r="AE33">
        <f>'IDT-1'!F33</f>
        <v>0</v>
      </c>
      <c r="AF33" s="24"/>
      <c r="AG33">
        <f t="shared" si="2"/>
        <v>1445.2477639198764</v>
      </c>
      <c r="AI33" s="34">
        <f>PXIL!J33</f>
        <v>0</v>
      </c>
      <c r="AJ33" s="34">
        <f>PXIL!P33</f>
        <v>0</v>
      </c>
      <c r="AK33" s="34">
        <f>RTM_IEX!J33</f>
        <v>5.65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4.8144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69.607867060625949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713.96953780914771</v>
      </c>
      <c r="P34" s="36">
        <v>74.677128907000892</v>
      </c>
      <c r="Q34" s="36">
        <v>26.600000000000005</v>
      </c>
      <c r="R34" s="38">
        <v>18.770000000000003</v>
      </c>
      <c r="S34" s="38">
        <v>0</v>
      </c>
      <c r="T34" s="37">
        <f>SUMPRODUCT(LTA!J34:AN34,LTA!J$101:AN$101,LTA!J$105:AN$105)</f>
        <v>5.24</v>
      </c>
      <c r="U34" s="37">
        <f>SUMPRODUCT(LTA!J34:AN34,LTA!J$102:AN$102,LTA!J$105:AN$105)</f>
        <v>408.23126099999996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1.1200000000000001</v>
      </c>
      <c r="Z34" s="34">
        <f>IEX!P34</f>
        <v>0</v>
      </c>
      <c r="AA34" s="75">
        <f>STOA!J34</f>
        <v>145.47</v>
      </c>
      <c r="AB34" s="75">
        <f>-STOA!P34</f>
        <v>0</v>
      </c>
      <c r="AC34">
        <f t="shared" si="0"/>
        <v>12.991609636124904</v>
      </c>
      <c r="AD34">
        <f t="shared" si="1"/>
        <v>1533.6285851406496</v>
      </c>
      <c r="AE34">
        <f>'IDT-1'!F34</f>
        <v>0</v>
      </c>
      <c r="AF34" s="24"/>
      <c r="AG34">
        <f t="shared" si="2"/>
        <v>1533.6285851406496</v>
      </c>
      <c r="AI34" s="34">
        <f>PXIL!J34</f>
        <v>0</v>
      </c>
      <c r="AJ34" s="34">
        <f>PXIL!P34</f>
        <v>0</v>
      </c>
      <c r="AK34" s="34">
        <f>RTM_IEX!J34</f>
        <v>78.12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4.8144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69.608074488263654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704.37734572076397</v>
      </c>
      <c r="P35" s="36">
        <v>74.677128907000892</v>
      </c>
      <c r="Q35" s="36">
        <v>26.600000000000005</v>
      </c>
      <c r="R35" s="38">
        <v>20.2</v>
      </c>
      <c r="S35" s="38">
        <v>0</v>
      </c>
      <c r="T35" s="37">
        <f>SUMPRODUCT(LTA!J35:AN35,LTA!J$101:AN$101,LTA!J$105:AN$105)</f>
        <v>9.870000000000001</v>
      </c>
      <c r="U35" s="37">
        <f>SUMPRODUCT(LTA!J35:AN35,LTA!J$102:AN$102,LTA!J$105:AN$105)</f>
        <v>413.20013199999994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196.49</v>
      </c>
      <c r="AB35" s="75">
        <f>-STOA!P35</f>
        <v>0</v>
      </c>
      <c r="AC35">
        <f t="shared" si="0"/>
        <v>13.149251481374639</v>
      </c>
      <c r="AD35">
        <f t="shared" si="1"/>
        <v>1552.237829634654</v>
      </c>
      <c r="AE35">
        <f>'IDT-1'!F35</f>
        <v>0</v>
      </c>
      <c r="AF35" s="24"/>
      <c r="AG35">
        <f t="shared" si="2"/>
        <v>1552.237829634654</v>
      </c>
      <c r="AI35" s="34">
        <f>PXIL!J35</f>
        <v>0</v>
      </c>
      <c r="AJ35" s="34">
        <f>PXIL!P35</f>
        <v>0</v>
      </c>
      <c r="AK35" s="34">
        <f>RTM_IEX!J35</f>
        <v>45.55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4.8144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69.608074488263654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673.33419852524764</v>
      </c>
      <c r="P36" s="36">
        <v>74.677128907000892</v>
      </c>
      <c r="Q36" s="36">
        <v>26.600000000000005</v>
      </c>
      <c r="R36" s="38">
        <v>20.2</v>
      </c>
      <c r="S36" s="38">
        <v>0</v>
      </c>
      <c r="T36" s="37">
        <f>SUMPRODUCT(LTA!J36:AN36,LTA!J$101:AN$101,LTA!J$105:AN$105)</f>
        <v>11.870000000000001</v>
      </c>
      <c r="U36" s="37">
        <f>SUMPRODUCT(LTA!J36:AN36,LTA!J$102:AN$102,LTA!J$105:AN$105)</f>
        <v>420.92673699999995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196.49</v>
      </c>
      <c r="AB36" s="75">
        <f>-STOA!P36</f>
        <v>0</v>
      </c>
      <c r="AC36">
        <f t="shared" si="0"/>
        <v>13.052764526932302</v>
      </c>
      <c r="AD36">
        <f t="shared" si="1"/>
        <v>1540.84777439358</v>
      </c>
      <c r="AE36">
        <f>'IDT-1'!F36</f>
        <v>0</v>
      </c>
      <c r="AF36" s="24"/>
      <c r="AG36">
        <f t="shared" si="2"/>
        <v>1540.84777439358</v>
      </c>
      <c r="AI36" s="34">
        <f>PXIL!J36</f>
        <v>0</v>
      </c>
      <c r="AJ36" s="34">
        <f>PXIL!P36</f>
        <v>0</v>
      </c>
      <c r="AK36" s="34">
        <f>RTM_IEX!J36</f>
        <v>55.38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4.8144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69.608074488263654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649.21084378435023</v>
      </c>
      <c r="P37" s="36">
        <v>74.677128907000892</v>
      </c>
      <c r="Q37" s="36">
        <v>26.600000000000005</v>
      </c>
      <c r="R37" s="38">
        <v>22.2</v>
      </c>
      <c r="S37" s="38">
        <v>0</v>
      </c>
      <c r="T37" s="37">
        <f>SUMPRODUCT(LTA!J37:AN37,LTA!J$101:AN$101,LTA!J$105:AN$105)</f>
        <v>13.870000000000001</v>
      </c>
      <c r="U37" s="37">
        <f>SUMPRODUCT(LTA!J37:AN37,LTA!J$102:AN$102,LTA!J$105:AN$105)</f>
        <v>431.67348899999996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196.49</v>
      </c>
      <c r="AB37" s="75">
        <f>-STOA!P37</f>
        <v>0</v>
      </c>
      <c r="AC37">
        <f t="shared" si="0"/>
        <v>13.030701063908763</v>
      </c>
      <c r="AD37">
        <f t="shared" si="1"/>
        <v>1538.2432351157063</v>
      </c>
      <c r="AE37">
        <f>'IDT-1'!F37</f>
        <v>0</v>
      </c>
      <c r="AF37" s="24"/>
      <c r="AG37">
        <f t="shared" si="2"/>
        <v>1538.2432351157063</v>
      </c>
      <c r="AI37" s="34">
        <f>PXIL!J37</f>
        <v>0</v>
      </c>
      <c r="AJ37" s="34">
        <f>PXIL!P37</f>
        <v>0</v>
      </c>
      <c r="AK37" s="34">
        <f>RTM_IEX!J37</f>
        <v>62.13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6.0179999999999998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69.608074488263654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636.03621592483023</v>
      </c>
      <c r="P38" s="36">
        <v>74.677128907000892</v>
      </c>
      <c r="Q38" s="36">
        <v>26.600000000000005</v>
      </c>
      <c r="R38" s="38">
        <v>22.2</v>
      </c>
      <c r="S38" s="38">
        <v>0</v>
      </c>
      <c r="T38" s="37">
        <f>SUMPRODUCT(LTA!J38:AN38,LTA!J$101:AN$101,LTA!J$105:AN$105)</f>
        <v>16.88</v>
      </c>
      <c r="U38" s="37">
        <f>SUMPRODUCT(LTA!J38:AN38,LTA!J$102:AN$102,LTA!J$105:AN$105)</f>
        <v>442.96696699999995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196.49</v>
      </c>
      <c r="AB38" s="75">
        <f>-STOA!P38</f>
        <v>0</v>
      </c>
      <c r="AC38">
        <f t="shared" si="0"/>
        <v>13.025093645088797</v>
      </c>
      <c r="AD38">
        <f t="shared" si="1"/>
        <v>1537.5812926750061</v>
      </c>
      <c r="AE38">
        <f>'IDT-1'!F38</f>
        <v>0</v>
      </c>
      <c r="AF38" s="24"/>
      <c r="AG38">
        <f t="shared" si="2"/>
        <v>1537.5812926750061</v>
      </c>
      <c r="AI38" s="34">
        <f>PXIL!J38</f>
        <v>0</v>
      </c>
      <c r="AJ38" s="34">
        <f>PXIL!P38</f>
        <v>0</v>
      </c>
      <c r="AK38" s="34">
        <f>RTM_IEX!J38</f>
        <v>59.13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6.0179999999999998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69.608074488263654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633.64028088999896</v>
      </c>
      <c r="P39" s="36">
        <v>74.677128907000892</v>
      </c>
      <c r="Q39" s="36">
        <v>26.600000000000005</v>
      </c>
      <c r="R39" s="38">
        <v>22.2</v>
      </c>
      <c r="S39" s="38">
        <v>0</v>
      </c>
      <c r="T39" s="37">
        <f>SUMPRODUCT(LTA!J39:AN39,LTA!J$101:AN$101,LTA!J$105:AN$105)</f>
        <v>22.59</v>
      </c>
      <c r="U39" s="37">
        <f>SUMPRODUCT(LTA!J39:AN39,LTA!J$102:AN$102,LTA!J$105:AN$105)</f>
        <v>454.65503899999993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196.49</v>
      </c>
      <c r="AB39" s="75">
        <f>-STOA!P39</f>
        <v>0</v>
      </c>
      <c r="AC39">
        <f t="shared" si="0"/>
        <v>12.787727595596213</v>
      </c>
      <c r="AD39">
        <f t="shared" si="1"/>
        <v>1509.5607956896672</v>
      </c>
      <c r="AE39">
        <f>'IDT-1'!F39</f>
        <v>0</v>
      </c>
      <c r="AF39" s="24"/>
      <c r="AG39">
        <f t="shared" si="2"/>
        <v>1509.5607956896672</v>
      </c>
      <c r="AI39" s="34">
        <f>PXIL!J39</f>
        <v>0</v>
      </c>
      <c r="AJ39" s="34">
        <f>PXIL!P39</f>
        <v>0</v>
      </c>
      <c r="AK39" s="34">
        <f>RTM_IEX!J39</f>
        <v>15.87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6.0179999999999998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69.608074488263654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633.83561599081418</v>
      </c>
      <c r="P40" s="36">
        <v>74.677128907000892</v>
      </c>
      <c r="Q40" s="36">
        <v>26.600000000000005</v>
      </c>
      <c r="R40" s="38">
        <v>22.2</v>
      </c>
      <c r="S40" s="38">
        <v>0</v>
      </c>
      <c r="T40" s="37">
        <f>SUMPRODUCT(LTA!J40:AN40,LTA!J$101:AN$101,LTA!J$105:AN$105)</f>
        <v>26.63</v>
      </c>
      <c r="U40" s="37">
        <f>SUMPRODUCT(LTA!J40:AN40,LTA!J$102:AN$102,LTA!J$105:AN$105)</f>
        <v>467.62018499999994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5.74</v>
      </c>
      <c r="Z40" s="34">
        <f>IEX!P40</f>
        <v>0</v>
      </c>
      <c r="AA40" s="75">
        <f>STOA!J40</f>
        <v>196.49</v>
      </c>
      <c r="AB40" s="75">
        <f>-STOA!P40</f>
        <v>0</v>
      </c>
      <c r="AC40">
        <f t="shared" si="0"/>
        <v>13.499127636843061</v>
      </c>
      <c r="AD40">
        <f t="shared" si="1"/>
        <v>1593.5398767492359</v>
      </c>
      <c r="AE40">
        <f>'IDT-1'!F40</f>
        <v>0</v>
      </c>
      <c r="AF40" s="24"/>
      <c r="AG40">
        <f t="shared" si="2"/>
        <v>1593.5398767492359</v>
      </c>
      <c r="AI40" s="34">
        <f>PXIL!J40</f>
        <v>0</v>
      </c>
      <c r="AJ40" s="34">
        <f>PXIL!P40</f>
        <v>0</v>
      </c>
      <c r="AK40" s="34">
        <f>RTM_IEX!J40</f>
        <v>77.62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6.0179999999999998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69.608074488263654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641.8332121130494</v>
      </c>
      <c r="P41" s="36">
        <v>74.677128907000892</v>
      </c>
      <c r="Q41" s="36">
        <v>26.600000000000005</v>
      </c>
      <c r="R41" s="38">
        <v>22.2</v>
      </c>
      <c r="S41" s="38">
        <v>0</v>
      </c>
      <c r="T41" s="37">
        <f>SUMPRODUCT(LTA!J41:AN41,LTA!J$101:AN$101,LTA!J$105:AN$105)</f>
        <v>32.86</v>
      </c>
      <c r="U41" s="37">
        <f>SUMPRODUCT(LTA!J41:AN41,LTA!J$102:AN$102,LTA!J$105:AN$105)</f>
        <v>480.33263699999998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61.72</v>
      </c>
      <c r="Z41" s="34">
        <f>IEX!P41</f>
        <v>0</v>
      </c>
      <c r="AA41" s="75">
        <f>STOA!J41</f>
        <v>196.49</v>
      </c>
      <c r="AB41" s="75">
        <f>-STOA!P41</f>
        <v>0</v>
      </c>
      <c r="AC41">
        <f t="shared" si="0"/>
        <v>14.360212041069838</v>
      </c>
      <c r="AD41">
        <f t="shared" si="1"/>
        <v>1695.1888404672443</v>
      </c>
      <c r="AE41">
        <f>'IDT-1'!F41</f>
        <v>0</v>
      </c>
      <c r="AF41" s="24"/>
      <c r="AG41">
        <f t="shared" si="2"/>
        <v>1695.1888404672443</v>
      </c>
      <c r="AI41" s="34">
        <f>PXIL!J41</f>
        <v>0</v>
      </c>
      <c r="AJ41" s="34">
        <f>PXIL!P41</f>
        <v>0</v>
      </c>
      <c r="AK41" s="34">
        <f>RTM_IEX!J41</f>
        <v>97.21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6.0179999999999998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69.608074488263654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641.8332121130494</v>
      </c>
      <c r="P42" s="36">
        <v>74.677128907000892</v>
      </c>
      <c r="Q42" s="36">
        <v>26.600000000000005</v>
      </c>
      <c r="R42" s="38">
        <v>23.7</v>
      </c>
      <c r="S42" s="38">
        <v>0</v>
      </c>
      <c r="T42" s="37">
        <f>SUMPRODUCT(LTA!J42:AN42,LTA!J$101:AN$101,LTA!J$105:AN$105)</f>
        <v>37.980000000000004</v>
      </c>
      <c r="U42" s="37">
        <f>SUMPRODUCT(LTA!J42:AN42,LTA!J$102:AN$102,LTA!J$105:AN$105)</f>
        <v>492.19953599999997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99.87</v>
      </c>
      <c r="Z42" s="34">
        <f>IEX!P42</f>
        <v>0</v>
      </c>
      <c r="AA42" s="75">
        <f>STOA!J42</f>
        <v>196.49</v>
      </c>
      <c r="AB42" s="75">
        <f>-STOA!P42</f>
        <v>0</v>
      </c>
      <c r="AC42">
        <f t="shared" si="0"/>
        <v>14.686021992669836</v>
      </c>
      <c r="AD42">
        <f t="shared" si="1"/>
        <v>1733.6499295156441</v>
      </c>
      <c r="AE42">
        <f>'IDT-1'!F42</f>
        <v>0</v>
      </c>
      <c r="AF42" s="24"/>
      <c r="AG42">
        <f t="shared" si="2"/>
        <v>1733.6499295156441</v>
      </c>
      <c r="AI42" s="34">
        <f>PXIL!J42</f>
        <v>0</v>
      </c>
      <c r="AJ42" s="34">
        <f>PXIL!P42</f>
        <v>0</v>
      </c>
      <c r="AK42" s="34">
        <f>RTM_IEX!J42</f>
        <v>79.36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6.0179999999999998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69.607867060625949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627.79773858403905</v>
      </c>
      <c r="P43" s="36">
        <v>74.677128907000892</v>
      </c>
      <c r="Q43" s="36">
        <v>26.600000000000005</v>
      </c>
      <c r="R43" s="38">
        <v>23.7</v>
      </c>
      <c r="S43" s="38">
        <v>0</v>
      </c>
      <c r="T43" s="37">
        <f>SUMPRODUCT(LTA!J43:AN43,LTA!J$101:AN$101,LTA!J$105:AN$105)</f>
        <v>52.91</v>
      </c>
      <c r="U43" s="37">
        <f>SUMPRODUCT(LTA!J43:AN43,LTA!J$102:AN$102,LTA!J$105:AN$105)</f>
        <v>502.81268399999993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110.72</v>
      </c>
      <c r="Z43" s="34">
        <f>IEX!P43</f>
        <v>0</v>
      </c>
      <c r="AA43" s="75">
        <f>STOA!J43</f>
        <v>196.41</v>
      </c>
      <c r="AB43" s="75">
        <f>-STOA!P43</f>
        <v>0</v>
      </c>
      <c r="AC43">
        <f t="shared" si="0"/>
        <v>14.711200715833993</v>
      </c>
      <c r="AD43">
        <f t="shared" si="1"/>
        <v>1736.6222178358321</v>
      </c>
      <c r="AE43">
        <f>'IDT-1'!F43</f>
        <v>0</v>
      </c>
      <c r="AF43" s="24"/>
      <c r="AG43">
        <f t="shared" si="2"/>
        <v>1736.6222178358321</v>
      </c>
      <c r="AI43" s="34">
        <f>PXIL!J43</f>
        <v>0</v>
      </c>
      <c r="AJ43" s="34">
        <f>PXIL!P43</f>
        <v>0</v>
      </c>
      <c r="AK43" s="34">
        <f>RTM_IEX!J43</f>
        <v>60.08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6.0179999999999998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69.607867060625949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626.71944540865854</v>
      </c>
      <c r="P44" s="36">
        <v>74.677128907000892</v>
      </c>
      <c r="Q44" s="36">
        <v>26.600000000000005</v>
      </c>
      <c r="R44" s="38">
        <v>23.7</v>
      </c>
      <c r="S44" s="38">
        <v>0</v>
      </c>
      <c r="T44" s="37">
        <f>SUMPRODUCT(LTA!J44:AN44,LTA!J$101:AN$101,LTA!J$105:AN$105)</f>
        <v>62.84</v>
      </c>
      <c r="U44" s="37">
        <f>SUMPRODUCT(LTA!J44:AN44,LTA!J$102:AN$102,LTA!J$105:AN$105)</f>
        <v>511.54034599999994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114.07</v>
      </c>
      <c r="Z44" s="34">
        <f>IEX!P44</f>
        <v>0</v>
      </c>
      <c r="AA44" s="75">
        <f>STOA!J44</f>
        <v>196.41</v>
      </c>
      <c r="AB44" s="75">
        <f>-STOA!P44</f>
        <v>0</v>
      </c>
      <c r="AC44">
        <f t="shared" si="0"/>
        <v>14.455079413960798</v>
      </c>
      <c r="AD44">
        <f t="shared" si="1"/>
        <v>1706.3877079623246</v>
      </c>
      <c r="AE44">
        <f>'IDT-1'!F44</f>
        <v>0</v>
      </c>
      <c r="AF44" s="24"/>
      <c r="AG44">
        <f t="shared" si="2"/>
        <v>1706.3877079623246</v>
      </c>
      <c r="AI44" s="34">
        <f>PXIL!J44</f>
        <v>0</v>
      </c>
      <c r="AJ44" s="34">
        <f>PXIL!P44</f>
        <v>0</v>
      </c>
      <c r="AK44" s="34">
        <f>RTM_IEX!J44</f>
        <v>8.66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6.0179999999999998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69.607867060625949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626.71944540865854</v>
      </c>
      <c r="P45" s="36">
        <v>74.677128907000892</v>
      </c>
      <c r="Q45" s="36">
        <v>26.600000000000005</v>
      </c>
      <c r="R45" s="38">
        <v>23.7</v>
      </c>
      <c r="S45" s="38">
        <v>0</v>
      </c>
      <c r="T45" s="37">
        <f>SUMPRODUCT(LTA!J45:AN45,LTA!J$101:AN$101,LTA!J$105:AN$105)</f>
        <v>68.69</v>
      </c>
      <c r="U45" s="37">
        <f>SUMPRODUCT(LTA!J45:AN45,LTA!J$102:AN$102,LTA!J$105:AN$105)</f>
        <v>525.45795399999997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132.69</v>
      </c>
      <c r="Z45" s="34">
        <f>IEX!P45</f>
        <v>0</v>
      </c>
      <c r="AA45" s="75">
        <f>STOA!J45</f>
        <v>196.41</v>
      </c>
      <c r="AB45" s="75">
        <f>-STOA!P45</f>
        <v>0</v>
      </c>
      <c r="AC45">
        <f t="shared" si="0"/>
        <v>14.771571321160799</v>
      </c>
      <c r="AD45">
        <f t="shared" si="1"/>
        <v>1743.7488240551249</v>
      </c>
      <c r="AE45">
        <f>'IDT-1'!F45</f>
        <v>0</v>
      </c>
      <c r="AF45" s="24"/>
      <c r="AG45">
        <f t="shared" si="2"/>
        <v>1743.7488240551249</v>
      </c>
      <c r="AI45" s="34">
        <f>PXIL!J45</f>
        <v>0</v>
      </c>
      <c r="AJ45" s="34">
        <f>PXIL!P45</f>
        <v>0</v>
      </c>
      <c r="AK45" s="34">
        <f>RTM_IEX!J45</f>
        <v>7.95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6.0179999999999998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69.607867060625949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626.71944540865854</v>
      </c>
      <c r="P46" s="36">
        <v>74.677128907000892</v>
      </c>
      <c r="Q46" s="36">
        <v>26.600000000000005</v>
      </c>
      <c r="R46" s="38">
        <v>23.7</v>
      </c>
      <c r="S46" s="38">
        <v>0</v>
      </c>
      <c r="T46" s="37">
        <f>SUMPRODUCT(LTA!J46:AN46,LTA!J$101:AN$101,LTA!J$105:AN$105)</f>
        <v>77.47</v>
      </c>
      <c r="U46" s="37">
        <f>SUMPRODUCT(LTA!J46:AN46,LTA!J$102:AN$102,LTA!J$105:AN$105)</f>
        <v>530.43408199999999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66.239999999999995</v>
      </c>
      <c r="Z46" s="34">
        <f>IEX!P46</f>
        <v>0</v>
      </c>
      <c r="AA46" s="75">
        <f>STOA!J46</f>
        <v>196.41</v>
      </c>
      <c r="AB46" s="75">
        <f>-STOA!P46</f>
        <v>0</v>
      </c>
      <c r="AC46">
        <f t="shared" si="0"/>
        <v>14.632518796360797</v>
      </c>
      <c r="AD46">
        <f t="shared" si="1"/>
        <v>1727.3340045799248</v>
      </c>
      <c r="AE46">
        <f>'IDT-1'!F46</f>
        <v>0</v>
      </c>
      <c r="AF46" s="24"/>
      <c r="AG46">
        <f t="shared" si="2"/>
        <v>1727.3340045799248</v>
      </c>
      <c r="AI46" s="34">
        <f>PXIL!J46</f>
        <v>0</v>
      </c>
      <c r="AJ46" s="34">
        <f>PXIL!P46</f>
        <v>0</v>
      </c>
      <c r="AK46" s="34">
        <f>RTM_IEX!J46</f>
        <v>44.09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6.0179999999999998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69.607829048785916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622.44604632865855</v>
      </c>
      <c r="P47" s="36">
        <v>74.677128907000892</v>
      </c>
      <c r="Q47" s="36">
        <v>26.600000000000005</v>
      </c>
      <c r="R47" s="38">
        <v>23.7</v>
      </c>
      <c r="S47" s="38">
        <v>0</v>
      </c>
      <c r="T47" s="37">
        <f>SUMPRODUCT(LTA!J47:AN47,LTA!J$101:AN$101,LTA!J$105:AN$105)</f>
        <v>91.07</v>
      </c>
      <c r="U47" s="37">
        <f>SUMPRODUCT(LTA!J47:AN47,LTA!J$102:AN$102,LTA!J$105:AN$105)</f>
        <v>534.56465700000001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65.349999999999994</v>
      </c>
      <c r="Z47" s="34">
        <f>IEX!P47</f>
        <v>0</v>
      </c>
      <c r="AA47" s="75">
        <f>STOA!J47</f>
        <v>196.41</v>
      </c>
      <c r="AB47" s="75">
        <f>-STOA!P47</f>
        <v>0</v>
      </c>
      <c r="AC47">
        <f t="shared" si="0"/>
        <v>15.16026675478934</v>
      </c>
      <c r="AD47">
        <f t="shared" si="1"/>
        <v>1789.633394529656</v>
      </c>
      <c r="AE47">
        <f>'IDT-1'!F47</f>
        <v>0</v>
      </c>
      <c r="AF47" s="24"/>
      <c r="AG47">
        <f t="shared" si="2"/>
        <v>1789.633394529656</v>
      </c>
      <c r="AI47" s="34">
        <f>PXIL!J47</f>
        <v>0</v>
      </c>
      <c r="AJ47" s="34">
        <f>PXIL!P47</f>
        <v>0</v>
      </c>
      <c r="AK47" s="34">
        <f>RTM_IEX!J47</f>
        <v>94.35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6.0179999999999998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69.607829048785916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620.17474491460712</v>
      </c>
      <c r="P48" s="36">
        <v>74.677128907000892</v>
      </c>
      <c r="Q48" s="36">
        <v>26.600000000000005</v>
      </c>
      <c r="R48" s="38">
        <v>23.7</v>
      </c>
      <c r="S48" s="38">
        <v>0</v>
      </c>
      <c r="T48" s="37">
        <f>SUMPRODUCT(LTA!J48:AN48,LTA!J$101:AN$101,LTA!J$105:AN$105)</f>
        <v>96.66</v>
      </c>
      <c r="U48" s="37">
        <f>SUMPRODUCT(LTA!J48:AN48,LTA!J$102:AN$102,LTA!J$105:AN$105)</f>
        <v>537.89827400000001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58.41</v>
      </c>
      <c r="Z48" s="34">
        <f>IEX!P48</f>
        <v>0</v>
      </c>
      <c r="AA48" s="75">
        <f>STOA!J48</f>
        <v>196.41</v>
      </c>
      <c r="AB48" s="75">
        <f>-STOA!P48</f>
        <v>0</v>
      </c>
      <c r="AC48">
        <f t="shared" si="0"/>
        <v>15.01219420571131</v>
      </c>
      <c r="AD48">
        <f t="shared" si="1"/>
        <v>1772.1537826646829</v>
      </c>
      <c r="AE48">
        <f>'IDT-1'!F48</f>
        <v>0</v>
      </c>
      <c r="AF48" s="24"/>
      <c r="AG48">
        <f t="shared" si="2"/>
        <v>1772.1537826646829</v>
      </c>
      <c r="AI48" s="34">
        <f>PXIL!J48</f>
        <v>0</v>
      </c>
      <c r="AJ48" s="34">
        <f>PXIL!P48</f>
        <v>0</v>
      </c>
      <c r="AK48" s="34">
        <f>RTM_IEX!J48</f>
        <v>77.010000000000005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6.0179999999999998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69.608043563799882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615.90134583460713</v>
      </c>
      <c r="P49" s="36">
        <v>74.677128907000892</v>
      </c>
      <c r="Q49" s="36">
        <v>26.600000000000005</v>
      </c>
      <c r="R49" s="38">
        <v>23.7</v>
      </c>
      <c r="S49" s="38">
        <v>0</v>
      </c>
      <c r="T49" s="37">
        <f>SUMPRODUCT(LTA!J49:AN49,LTA!J$101:AN$101,LTA!J$105:AN$105)</f>
        <v>101.24</v>
      </c>
      <c r="U49" s="37">
        <f>SUMPRODUCT(LTA!J49:AN49,LTA!J$102:AN$102,LTA!J$105:AN$105)</f>
        <v>541.11413900000002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48.84</v>
      </c>
      <c r="Z49" s="34">
        <f>IEX!P49</f>
        <v>0</v>
      </c>
      <c r="AA49" s="75">
        <f>STOA!J49</f>
        <v>196.41</v>
      </c>
      <c r="AB49" s="75">
        <f>-STOA!P49</f>
        <v>0</v>
      </c>
      <c r="AC49">
        <f t="shared" si="0"/>
        <v>14.630184721365426</v>
      </c>
      <c r="AD49">
        <f t="shared" si="1"/>
        <v>1727.0584725840426</v>
      </c>
      <c r="AE49">
        <f>'IDT-1'!F49</f>
        <v>0</v>
      </c>
      <c r="AF49" s="24"/>
      <c r="AG49">
        <f t="shared" si="2"/>
        <v>1727.0584725840426</v>
      </c>
      <c r="AI49" s="34">
        <f>PXIL!J49</f>
        <v>0</v>
      </c>
      <c r="AJ49" s="34">
        <f>PXIL!P49</f>
        <v>0</v>
      </c>
      <c r="AK49" s="34">
        <f>RTM_IEX!J49</f>
        <v>37.58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7.0711500000000003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69.608043563799882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615.90134583460713</v>
      </c>
      <c r="P50" s="36">
        <v>74.677128907000892</v>
      </c>
      <c r="Q50" s="36">
        <v>26.600000000000005</v>
      </c>
      <c r="R50" s="38">
        <v>23.7</v>
      </c>
      <c r="S50" s="38">
        <v>0</v>
      </c>
      <c r="T50" s="37">
        <f>SUMPRODUCT(LTA!J50:AN50,LTA!J$101:AN$101,LTA!J$105:AN$105)</f>
        <v>102.53999999999999</v>
      </c>
      <c r="U50" s="37">
        <f>SUMPRODUCT(LTA!J50:AN50,LTA!J$102:AN$102,LTA!J$105:AN$105)</f>
        <v>543.60220300000003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6.27</v>
      </c>
      <c r="Z50" s="34">
        <f>IEX!P50</f>
        <v>0</v>
      </c>
      <c r="AA50" s="75">
        <f>STOA!J50</f>
        <v>196.41</v>
      </c>
      <c r="AB50" s="75">
        <f>-STOA!P50</f>
        <v>0</v>
      </c>
      <c r="AC50">
        <f t="shared" si="0"/>
        <v>14.364082918965426</v>
      </c>
      <c r="AD50">
        <f t="shared" si="1"/>
        <v>1695.645788386443</v>
      </c>
      <c r="AE50">
        <f>'IDT-1'!F50</f>
        <v>0</v>
      </c>
      <c r="AF50" s="24"/>
      <c r="AG50">
        <f t="shared" si="2"/>
        <v>1695.645788386443</v>
      </c>
      <c r="AI50" s="34">
        <f>PXIL!J50</f>
        <v>0</v>
      </c>
      <c r="AJ50" s="34">
        <f>PXIL!P50</f>
        <v>0</v>
      </c>
      <c r="AK50" s="34">
        <f>RTM_IEX!J50</f>
        <v>43.63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7.0711500000000003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69.608043563799882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611.912332251679</v>
      </c>
      <c r="P51" s="36">
        <v>74.677128907000892</v>
      </c>
      <c r="Q51" s="36">
        <v>26.600000000000005</v>
      </c>
      <c r="R51" s="38">
        <v>23.7</v>
      </c>
      <c r="S51" s="38">
        <v>0</v>
      </c>
      <c r="T51" s="37">
        <f>SUMPRODUCT(LTA!J51:AN51,LTA!J$101:AN$101,LTA!J$105:AN$105)</f>
        <v>97.94</v>
      </c>
      <c r="U51" s="37">
        <f>SUMPRODUCT(LTA!J51:AN51,LTA!J$102:AN$102,LTA!J$105:AN$105)</f>
        <v>546.85176999999999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166.29</v>
      </c>
      <c r="Z51" s="34">
        <f>IEX!P51</f>
        <v>0</v>
      </c>
      <c r="AA51" s="75">
        <f>STOA!J51</f>
        <v>1.29</v>
      </c>
      <c r="AB51" s="75">
        <f>-STOA!P51</f>
        <v>0</v>
      </c>
      <c r="AC51">
        <f t="shared" si="0"/>
        <v>13.65789956766883</v>
      </c>
      <c r="AD51">
        <f t="shared" si="1"/>
        <v>1612.2825251548109</v>
      </c>
      <c r="AE51">
        <f>'IDT-1'!F51</f>
        <v>0</v>
      </c>
      <c r="AF51" s="24"/>
      <c r="AG51">
        <f t="shared" si="2"/>
        <v>1612.2825251548109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7.0711500000000003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69.608043563799882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611.912332251679</v>
      </c>
      <c r="P52" s="36">
        <v>74.677128907000892</v>
      </c>
      <c r="Q52" s="36">
        <v>26.600000000000005</v>
      </c>
      <c r="R52" s="38">
        <v>23.7</v>
      </c>
      <c r="S52" s="38">
        <v>0</v>
      </c>
      <c r="T52" s="37">
        <f>SUMPRODUCT(LTA!J52:AN52,LTA!J$101:AN$101,LTA!J$105:AN$105)</f>
        <v>98.01</v>
      </c>
      <c r="U52" s="37">
        <f>SUMPRODUCT(LTA!J52:AN52,LTA!J$102:AN$102,LTA!J$105:AN$105)</f>
        <v>547.47378600000002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132.65</v>
      </c>
      <c r="Z52" s="34">
        <f>IEX!P52</f>
        <v>0</v>
      </c>
      <c r="AA52" s="75">
        <f>STOA!J52</f>
        <v>1.29</v>
      </c>
      <c r="AB52" s="75">
        <f>-STOA!P52</f>
        <v>0</v>
      </c>
      <c r="AC52">
        <f t="shared" si="0"/>
        <v>13.381136502068831</v>
      </c>
      <c r="AD52">
        <f t="shared" si="1"/>
        <v>1579.6113042204111</v>
      </c>
      <c r="AE52">
        <f>'IDT-1'!F52</f>
        <v>0</v>
      </c>
      <c r="AF52" s="24"/>
      <c r="AG52">
        <f t="shared" si="2"/>
        <v>1579.6113042204111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7.0711500000000003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69.607727815341576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619.26995284841814</v>
      </c>
      <c r="P53" s="36">
        <v>74.677128907000892</v>
      </c>
      <c r="Q53" s="36">
        <v>26.600000000000005</v>
      </c>
      <c r="R53" s="38">
        <v>23.7</v>
      </c>
      <c r="S53" s="38">
        <v>0</v>
      </c>
      <c r="T53" s="37">
        <f>SUMPRODUCT(LTA!J53:AN53,LTA!J$101:AN$101,LTA!J$105:AN$105)</f>
        <v>94.17</v>
      </c>
      <c r="U53" s="37">
        <f>SUMPRODUCT(LTA!J53:AN53,LTA!J$102:AN$102,LTA!J$105:AN$105)</f>
        <v>547.87109199999998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105.73</v>
      </c>
      <c r="Z53" s="34">
        <f>IEX!P53</f>
        <v>0</v>
      </c>
      <c r="AA53" s="75">
        <f>STOA!J53</f>
        <v>1.29</v>
      </c>
      <c r="AB53" s="75">
        <f>-STOA!P53</f>
        <v>0</v>
      </c>
      <c r="AC53">
        <f t="shared" si="0"/>
        <v>13.314958599067724</v>
      </c>
      <c r="AD53">
        <f t="shared" si="1"/>
        <v>1541.672092971693</v>
      </c>
      <c r="AE53">
        <f>'IDT-1'!F53</f>
        <v>0</v>
      </c>
      <c r="AF53" s="24"/>
      <c r="AG53">
        <f t="shared" si="2"/>
        <v>1541.672092971693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-15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7.0711500000000003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69.607727815341576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619.26995284841814</v>
      </c>
      <c r="P54" s="36">
        <v>74.677128907000892</v>
      </c>
      <c r="Q54" s="36">
        <v>26.600000000000005</v>
      </c>
      <c r="R54" s="38">
        <v>23.7</v>
      </c>
      <c r="S54" s="38">
        <v>0</v>
      </c>
      <c r="T54" s="37">
        <f>SUMPRODUCT(LTA!J54:AN54,LTA!J$101:AN$101,LTA!J$105:AN$105)</f>
        <v>95.15</v>
      </c>
      <c r="U54" s="37">
        <f>SUMPRODUCT(LTA!J54:AN54,LTA!J$102:AN$102,LTA!J$105:AN$105)</f>
        <v>546.83115899999996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53.83</v>
      </c>
      <c r="Z54" s="34">
        <f>IEX!P54</f>
        <v>0</v>
      </c>
      <c r="AA54" s="75">
        <f>STOA!J54</f>
        <v>1.29</v>
      </c>
      <c r="AB54" s="75">
        <f>-STOA!P54</f>
        <v>0</v>
      </c>
      <c r="AC54">
        <f t="shared" si="0"/>
        <v>12.836139373243279</v>
      </c>
      <c r="AD54">
        <f t="shared" si="1"/>
        <v>1495.1909791975174</v>
      </c>
      <c r="AE54">
        <f>'IDT-1'!F54</f>
        <v>0</v>
      </c>
      <c r="AF54" s="24"/>
      <c r="AG54">
        <f t="shared" si="2"/>
        <v>1495.1909791975174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7.0711500000000003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55.597301101888263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570.16599054383346</v>
      </c>
      <c r="P55" s="36">
        <v>74.677128907000892</v>
      </c>
      <c r="Q55" s="36">
        <v>26.600000000000005</v>
      </c>
      <c r="R55" s="38">
        <v>23.7</v>
      </c>
      <c r="S55" s="38">
        <v>0</v>
      </c>
      <c r="T55" s="37">
        <f>SUMPRODUCT(LTA!J55:AN55,LTA!J$101:AN$101,LTA!J$105:AN$105)</f>
        <v>103.07</v>
      </c>
      <c r="U55" s="37">
        <f>SUMPRODUCT(LTA!J55:AN55,LTA!J$102:AN$102,LTA!J$105:AN$105)</f>
        <v>544.86792099999991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1.37</v>
      </c>
      <c r="AB55" s="75">
        <f>-STOA!P55</f>
        <v>0</v>
      </c>
      <c r="AC55">
        <f t="shared" si="0"/>
        <v>11.90451530629176</v>
      </c>
      <c r="AD55">
        <f t="shared" si="1"/>
        <v>1385.2149762464308</v>
      </c>
      <c r="AE55">
        <f>'IDT-1'!F55</f>
        <v>0</v>
      </c>
      <c r="AF55" s="24"/>
      <c r="AG55">
        <f t="shared" si="2"/>
        <v>1385.2149762464308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7.0711500000000003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55.597301101888263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540.8085619445859</v>
      </c>
      <c r="P56" s="36">
        <v>74.677128907000892</v>
      </c>
      <c r="Q56" s="36">
        <v>26.600000000000005</v>
      </c>
      <c r="R56" s="38">
        <v>23.7</v>
      </c>
      <c r="S56" s="38">
        <v>0</v>
      </c>
      <c r="T56" s="37">
        <f>SUMPRODUCT(LTA!J56:AN56,LTA!J$101:AN$101,LTA!J$105:AN$105)</f>
        <v>102.88</v>
      </c>
      <c r="U56" s="37">
        <f>SUMPRODUCT(LTA!J56:AN56,LTA!J$102:AN$102,LTA!J$105:AN$105)</f>
        <v>541.87446899999998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1.37</v>
      </c>
      <c r="AB56" s="75">
        <f>-STOA!P56</f>
        <v>0</v>
      </c>
      <c r="AC56">
        <f t="shared" si="0"/>
        <v>11.546460332009191</v>
      </c>
      <c r="AD56">
        <f t="shared" si="1"/>
        <v>1363.0321506214659</v>
      </c>
      <c r="AE56">
        <f>'IDT-1'!F56</f>
        <v>0</v>
      </c>
      <c r="AF56" s="24"/>
      <c r="AG56">
        <f t="shared" si="2"/>
        <v>1363.0321506214659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7.0711500000000003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55.597301101888263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558.92261274128828</v>
      </c>
      <c r="P57" s="36">
        <v>74.677128907000892</v>
      </c>
      <c r="Q57" s="36">
        <v>26.600000000000005</v>
      </c>
      <c r="R57" s="38">
        <v>23.7</v>
      </c>
      <c r="S57" s="38">
        <v>0</v>
      </c>
      <c r="T57" s="37">
        <f>SUMPRODUCT(LTA!J57:AN57,LTA!J$101:AN$101,LTA!J$105:AN$105)</f>
        <v>103.66</v>
      </c>
      <c r="U57" s="37">
        <f>SUMPRODUCT(LTA!J57:AN57,LTA!J$102:AN$102,LTA!J$105:AN$105)</f>
        <v>537.54951399999993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1.37</v>
      </c>
      <c r="AB57" s="75">
        <f>-STOA!P57</f>
        <v>0</v>
      </c>
      <c r="AC57">
        <f t="shared" si="0"/>
        <v>11.668840736701489</v>
      </c>
      <c r="AD57">
        <f t="shared" si="1"/>
        <v>1377.4788660134759</v>
      </c>
      <c r="AE57">
        <f>'IDT-1'!F57</f>
        <v>0</v>
      </c>
      <c r="AF57" s="24"/>
      <c r="AG57">
        <f t="shared" si="2"/>
        <v>1377.4788660134759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7.0711500000000003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69.607727815341576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606.23841494900535</v>
      </c>
      <c r="P58" s="36">
        <v>74.677128907000892</v>
      </c>
      <c r="Q58" s="36">
        <v>26.600000000000005</v>
      </c>
      <c r="R58" s="38">
        <v>23.7</v>
      </c>
      <c r="S58" s="38">
        <v>0</v>
      </c>
      <c r="T58" s="37">
        <f>SUMPRODUCT(LTA!J58:AN58,LTA!J$101:AN$101,LTA!J$105:AN$105)</f>
        <v>101.34</v>
      </c>
      <c r="U58" s="37">
        <f>SUMPRODUCT(LTA!J58:AN58,LTA!J$102:AN$102,LTA!J$105:AN$105)</f>
        <v>533.89517000000001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1.37</v>
      </c>
      <c r="AB58" s="75">
        <f>-STOA!P58</f>
        <v>0</v>
      </c>
      <c r="AC58">
        <f t="shared" si="0"/>
        <v>12.133796570039321</v>
      </c>
      <c r="AD58">
        <f t="shared" si="1"/>
        <v>1432.3657951013085</v>
      </c>
      <c r="AE58">
        <f>'IDT-1'!F58</f>
        <v>0</v>
      </c>
      <c r="AF58" s="24"/>
      <c r="AG58">
        <f t="shared" si="2"/>
        <v>1432.3657951013085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7.0711500000000003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69.607727815341576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613.24094019325617</v>
      </c>
      <c r="P59" s="36">
        <v>74.677128907000892</v>
      </c>
      <c r="Q59" s="36">
        <v>26.600000000000005</v>
      </c>
      <c r="R59" s="38">
        <v>23.7</v>
      </c>
      <c r="S59" s="38">
        <v>0</v>
      </c>
      <c r="T59" s="37">
        <f>SUMPRODUCT(LTA!J59:AN59,LTA!J$101:AN$101,LTA!J$105:AN$105)</f>
        <v>97.86</v>
      </c>
      <c r="U59" s="37">
        <f>SUMPRODUCT(LTA!J59:AN59,LTA!J$102:AN$102,LTA!J$105:AN$105)</f>
        <v>529.465554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1.37</v>
      </c>
      <c r="AB59" s="75">
        <f>-STOA!P59</f>
        <v>0</v>
      </c>
      <c r="AC59">
        <f t="shared" si="0"/>
        <v>12.287709007691026</v>
      </c>
      <c r="AD59">
        <f t="shared" si="1"/>
        <v>1450.5347919079074</v>
      </c>
      <c r="AE59">
        <f>'IDT-1'!F59</f>
        <v>0</v>
      </c>
      <c r="AF59" s="24"/>
      <c r="AG59">
        <f t="shared" si="2"/>
        <v>1450.5347919079074</v>
      </c>
      <c r="AI59" s="34">
        <f>PXIL!J59</f>
        <v>0</v>
      </c>
      <c r="AJ59" s="34">
        <f>PXIL!P59</f>
        <v>0</v>
      </c>
      <c r="AK59" s="34">
        <f>RTM_IEX!J59</f>
        <v>19.23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7.0711500000000003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69.607727815341576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613.24427401354228</v>
      </c>
      <c r="P60" s="36">
        <v>74.677128907000892</v>
      </c>
      <c r="Q60" s="36">
        <v>26.600000000000005</v>
      </c>
      <c r="R60" s="38">
        <v>23.7</v>
      </c>
      <c r="S60" s="38">
        <v>0</v>
      </c>
      <c r="T60" s="37">
        <f>SUMPRODUCT(LTA!J60:AN60,LTA!J$101:AN$101,LTA!J$105:AN$105)</f>
        <v>94.26</v>
      </c>
      <c r="U60" s="37">
        <f>SUMPRODUCT(LTA!J60:AN60,LTA!J$102:AN$102,LTA!J$105:AN$105)</f>
        <v>524.03263299999992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1.92</v>
      </c>
      <c r="Z60" s="34">
        <f>IEX!P60</f>
        <v>0</v>
      </c>
      <c r="AA60" s="75">
        <f>STOA!J60</f>
        <v>1.37</v>
      </c>
      <c r="AB60" s="75">
        <f>-STOA!P60</f>
        <v>0</v>
      </c>
      <c r="AC60">
        <f t="shared" si="0"/>
        <v>12.22798847538143</v>
      </c>
      <c r="AD60">
        <f t="shared" si="1"/>
        <v>1443.4849252605034</v>
      </c>
      <c r="AE60">
        <f>'IDT-1'!F60</f>
        <v>0</v>
      </c>
      <c r="AF60" s="24"/>
      <c r="AG60">
        <f t="shared" si="2"/>
        <v>1443.4849252605034</v>
      </c>
      <c r="AI60" s="34">
        <f>PXIL!J60</f>
        <v>0</v>
      </c>
      <c r="AJ60" s="34">
        <f>PXIL!P60</f>
        <v>0</v>
      </c>
      <c r="AK60" s="34">
        <f>RTM_IEX!J60</f>
        <v>19.23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7.0711500000000003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69.607727815341576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613.24427401354228</v>
      </c>
      <c r="P61" s="36">
        <v>74.677128907000892</v>
      </c>
      <c r="Q61" s="36">
        <v>26.600000000000005</v>
      </c>
      <c r="R61" s="38">
        <v>23.7</v>
      </c>
      <c r="S61" s="38">
        <v>0</v>
      </c>
      <c r="T61" s="37">
        <f>SUMPRODUCT(LTA!J61:AN61,LTA!J$101:AN$101,LTA!J$105:AN$105)</f>
        <v>88.48</v>
      </c>
      <c r="U61" s="37">
        <f>SUMPRODUCT(LTA!J61:AN61,LTA!J$102:AN$102,LTA!J$105:AN$105)</f>
        <v>517.27792799999997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9.61</v>
      </c>
      <c r="Z61" s="34">
        <f>IEX!P61</f>
        <v>0</v>
      </c>
      <c r="AA61" s="75">
        <f>STOA!J61</f>
        <v>1.37</v>
      </c>
      <c r="AB61" s="75">
        <f>-STOA!P61</f>
        <v>0</v>
      </c>
      <c r="AC61">
        <f t="shared" si="0"/>
        <v>12.025760953381429</v>
      </c>
      <c r="AD61">
        <f t="shared" si="1"/>
        <v>1419.6124477825031</v>
      </c>
      <c r="AE61">
        <f>'IDT-1'!F61</f>
        <v>4.577</v>
      </c>
      <c r="AF61" s="24"/>
      <c r="AG61">
        <f t="shared" si="2"/>
        <v>1424.1894477825031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7.0711500000000003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69.607727815341576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613.24113556466364</v>
      </c>
      <c r="P62" s="36">
        <v>74.677128907000892</v>
      </c>
      <c r="Q62" s="36">
        <v>26.600000000000005</v>
      </c>
      <c r="R62" s="38">
        <v>23.7</v>
      </c>
      <c r="S62" s="38">
        <v>0</v>
      </c>
      <c r="T62" s="37">
        <f>SUMPRODUCT(LTA!J62:AN62,LTA!J$101:AN$101,LTA!J$105:AN$105)</f>
        <v>82.81</v>
      </c>
      <c r="U62" s="37">
        <f>SUMPRODUCT(LTA!J62:AN62,LTA!J$102:AN$102,LTA!J$105:AN$105)</f>
        <v>509.44441399999994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1.37</v>
      </c>
      <c r="AB62" s="75">
        <f>-STOA!P62</f>
        <v>0</v>
      </c>
      <c r="AC62">
        <f t="shared" si="0"/>
        <v>11.831581072810851</v>
      </c>
      <c r="AD62">
        <f t="shared" si="1"/>
        <v>1396.6899752141953</v>
      </c>
      <c r="AE62">
        <f>'IDT-1'!F62</f>
        <v>26.533000000000001</v>
      </c>
      <c r="AF62" s="24"/>
      <c r="AG62">
        <f t="shared" si="2"/>
        <v>1423.2229752141952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7.0711500000000003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69.607829048785916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617.51433927325616</v>
      </c>
      <c r="P63" s="36">
        <v>74.677128907000892</v>
      </c>
      <c r="Q63" s="36">
        <v>26.600000000000005</v>
      </c>
      <c r="R63" s="38">
        <v>23.7</v>
      </c>
      <c r="S63" s="38">
        <v>0</v>
      </c>
      <c r="T63" s="37">
        <f>SUMPRODUCT(LTA!J63:AN63,LTA!J$101:AN$101,LTA!J$105:AN$105)</f>
        <v>78.06</v>
      </c>
      <c r="U63" s="37">
        <f>SUMPRODUCT(LTA!J63:AN63,LTA!J$102:AN$102,LTA!J$105:AN$105)</f>
        <v>498.71716699999996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1.29</v>
      </c>
      <c r="AB63" s="75">
        <f>-STOA!P63</f>
        <v>0</v>
      </c>
      <c r="AC63">
        <f t="shared" si="0"/>
        <v>11.898327959523959</v>
      </c>
      <c r="AD63">
        <f t="shared" si="1"/>
        <v>1404.5692862695189</v>
      </c>
      <c r="AE63">
        <f>'IDT-1'!F63</f>
        <v>38.279000000000003</v>
      </c>
      <c r="AF63" s="24"/>
      <c r="AG63">
        <f t="shared" si="2"/>
        <v>1442.8482862695189</v>
      </c>
      <c r="AI63" s="34">
        <f>PXIL!J63</f>
        <v>0</v>
      </c>
      <c r="AJ63" s="34">
        <f>PXIL!P63</f>
        <v>0</v>
      </c>
      <c r="AK63" s="34">
        <f>RTM_IEX!J63</f>
        <v>19.23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7.0711500000000003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69.607829048785916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617.50450011527118</v>
      </c>
      <c r="P64" s="36">
        <v>74.677128907000892</v>
      </c>
      <c r="Q64" s="36">
        <v>26.600000000000005</v>
      </c>
      <c r="R64" s="38">
        <v>23.7</v>
      </c>
      <c r="S64" s="38">
        <v>0</v>
      </c>
      <c r="T64" s="37">
        <f>SUMPRODUCT(LTA!J64:AN64,LTA!J$101:AN$101,LTA!J$105:AN$105)</f>
        <v>72.08</v>
      </c>
      <c r="U64" s="37">
        <f>SUMPRODUCT(LTA!J64:AN64,LTA!J$102:AN$102,LTA!J$105:AN$105)</f>
        <v>488.91069599999997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5.77</v>
      </c>
      <c r="Z64" s="34">
        <f>IEX!P64</f>
        <v>0</v>
      </c>
      <c r="AA64" s="75">
        <f>STOA!J64</f>
        <v>1.29</v>
      </c>
      <c r="AB64" s="75">
        <f>-STOA!P64</f>
        <v>0</v>
      </c>
      <c r="AC64">
        <f t="shared" si="0"/>
        <v>11.814106954196886</v>
      </c>
      <c r="AD64">
        <f t="shared" si="1"/>
        <v>1394.6271971168612</v>
      </c>
      <c r="AE64">
        <f>'IDT-1'!F64</f>
        <v>38.902000000000001</v>
      </c>
      <c r="AF64" s="24"/>
      <c r="AG64">
        <f t="shared" si="2"/>
        <v>1433.5291971168613</v>
      </c>
      <c r="AI64" s="34">
        <f>PXIL!J64</f>
        <v>0</v>
      </c>
      <c r="AJ64" s="34">
        <f>PXIL!P64</f>
        <v>0</v>
      </c>
      <c r="AK64" s="34">
        <f>RTM_IEX!J64</f>
        <v>19.23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7.0711500000000003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69.607829048785916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622.88862362925863</v>
      </c>
      <c r="P65" s="36">
        <v>74.677128907000892</v>
      </c>
      <c r="Q65" s="36">
        <v>26.600000000000005</v>
      </c>
      <c r="R65" s="38">
        <v>23.7</v>
      </c>
      <c r="S65" s="38">
        <v>0</v>
      </c>
      <c r="T65" s="37">
        <f>SUMPRODUCT(LTA!J65:AN65,LTA!J$101:AN$101,LTA!J$105:AN$105)</f>
        <v>63.93</v>
      </c>
      <c r="U65" s="37">
        <f>SUMPRODUCT(LTA!J65:AN65,LTA!J$102:AN$102,LTA!J$105:AN$105)</f>
        <v>478.61827499999998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21.15</v>
      </c>
      <c r="Z65" s="34">
        <f>IEX!P65</f>
        <v>0</v>
      </c>
      <c r="AA65" s="75">
        <f>STOA!J65</f>
        <v>1.29</v>
      </c>
      <c r="AB65" s="75">
        <f>-STOA!P65</f>
        <v>0</v>
      </c>
      <c r="AC65">
        <f t="shared" si="0"/>
        <v>11.672077255314381</v>
      </c>
      <c r="AD65">
        <f t="shared" si="1"/>
        <v>1377.8609293297311</v>
      </c>
      <c r="AE65">
        <f>'IDT-1'!F65</f>
        <v>34.326000000000001</v>
      </c>
      <c r="AF65" s="24"/>
      <c r="AG65">
        <f t="shared" si="2"/>
        <v>1412.1869293297311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7.0711500000000003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69.607829048785916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622.88862362925863</v>
      </c>
      <c r="P66" s="36">
        <v>74.677128907000892</v>
      </c>
      <c r="Q66" s="36">
        <v>26.600000000000005</v>
      </c>
      <c r="R66" s="38">
        <v>23.7</v>
      </c>
      <c r="S66" s="38">
        <v>0</v>
      </c>
      <c r="T66" s="37">
        <f>SUMPRODUCT(LTA!J66:AN66,LTA!J$101:AN$101,LTA!J$105:AN$105)</f>
        <v>54.69</v>
      </c>
      <c r="U66" s="37">
        <f>SUMPRODUCT(LTA!J66:AN66,LTA!J$102:AN$102,LTA!J$105:AN$105)</f>
        <v>466.99435099999999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37.49</v>
      </c>
      <c r="Z66" s="34">
        <f>IEX!P66</f>
        <v>0</v>
      </c>
      <c r="AA66" s="75">
        <f>STOA!J66</f>
        <v>1.29</v>
      </c>
      <c r="AB66" s="75">
        <f>-STOA!P66</f>
        <v>0</v>
      </c>
      <c r="AC66">
        <f t="shared" si="0"/>
        <v>11.634076293714381</v>
      </c>
      <c r="AD66">
        <f t="shared" si="1"/>
        <v>1373.3750062913311</v>
      </c>
      <c r="AE66">
        <f>'IDT-1'!F66</f>
        <v>27.46</v>
      </c>
      <c r="AF66" s="24"/>
      <c r="AG66">
        <f t="shared" si="2"/>
        <v>1400.8350062913312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7.0711500000000003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69.607829048785916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632.57744260808499</v>
      </c>
      <c r="P67" s="36">
        <v>67.887129022709004</v>
      </c>
      <c r="Q67" s="36">
        <v>26.600000000000005</v>
      </c>
      <c r="R67" s="38">
        <v>22.600000000000005</v>
      </c>
      <c r="S67" s="38">
        <v>0</v>
      </c>
      <c r="T67" s="37">
        <f>SUMPRODUCT(LTA!J67:AN67,LTA!J$101:AN$101,LTA!J$105:AN$105)</f>
        <v>46.66</v>
      </c>
      <c r="U67" s="37">
        <f>SUMPRODUCT(LTA!J67:AN67,LTA!J$102:AN$102,LTA!J$105:AN$105)</f>
        <v>454.941667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97.410000000000011</v>
      </c>
      <c r="AB67" s="75">
        <f>-STOA!P67</f>
        <v>0</v>
      </c>
      <c r="AC67">
        <f t="shared" si="0"/>
        <v>12.227118560255143</v>
      </c>
      <c r="AD67">
        <f t="shared" si="1"/>
        <v>1383.1280991193248</v>
      </c>
      <c r="AE67">
        <f>'IDT-1'!F67</f>
        <v>16.018999999999998</v>
      </c>
      <c r="AF67" s="24"/>
      <c r="AG67">
        <f t="shared" si="2"/>
        <v>1399.1470991193248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-30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7.0711500000000003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69.607829048785916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641.77072077019693</v>
      </c>
      <c r="P68" s="36">
        <v>67.887129022709004</v>
      </c>
      <c r="Q68" s="36">
        <v>26.600000000000005</v>
      </c>
      <c r="R68" s="38">
        <v>19.420000000000002</v>
      </c>
      <c r="S68" s="38">
        <v>0</v>
      </c>
      <c r="T68" s="37">
        <f>SUMPRODUCT(LTA!J68:AN68,LTA!J$101:AN$101,LTA!J$105:AN$105)</f>
        <v>36.159999999999997</v>
      </c>
      <c r="U68" s="37">
        <f>SUMPRODUCT(LTA!J68:AN68,LTA!J$102:AN$102,LTA!J$105:AN$105)</f>
        <v>443.04561099999995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0.61</v>
      </c>
      <c r="Z68" s="34">
        <f>IEX!P68</f>
        <v>0</v>
      </c>
      <c r="AA68" s="75">
        <f>STOA!J68</f>
        <v>97.410000000000011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11.84049249467021</v>
      </c>
      <c r="AD68">
        <f t="shared" ref="AD68:AD98" si="4">SUM(B68:AB68,AI68:AT68)-AC68</f>
        <v>1397.7419473470216</v>
      </c>
      <c r="AE68">
        <f>'IDT-1'!F68</f>
        <v>0</v>
      </c>
      <c r="AF68" s="24"/>
      <c r="AG68">
        <f t="shared" ref="AG68:AG98" si="5">SUM(AD68:AF68)</f>
        <v>1397.7419473470216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7.0711500000000003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69.607867060625949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655.89006424853483</v>
      </c>
      <c r="P69" s="36">
        <v>67.887129022709004</v>
      </c>
      <c r="Q69" s="36">
        <v>26.600000000000005</v>
      </c>
      <c r="R69" s="38">
        <v>14.88</v>
      </c>
      <c r="S69" s="38">
        <v>0</v>
      </c>
      <c r="T69" s="37">
        <f>SUMPRODUCT(LTA!J69:AN69,LTA!J$101:AN$101,LTA!J$105:AN$105)</f>
        <v>26.78</v>
      </c>
      <c r="U69" s="37">
        <f>SUMPRODUCT(LTA!J69:AN69,LTA!J$102:AN$102,LTA!J$105:AN$105)</f>
        <v>431.14955499999996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7.62</v>
      </c>
      <c r="Z69" s="34">
        <f>IEX!P69</f>
        <v>0</v>
      </c>
      <c r="AA69" s="75">
        <f>STOA!J69</f>
        <v>97.410000000000011</v>
      </c>
      <c r="AB69" s="75">
        <f>-STOA!P69</f>
        <v>0</v>
      </c>
      <c r="AC69">
        <f t="shared" si="3"/>
        <v>11.801124428787704</v>
      </c>
      <c r="AD69">
        <f t="shared" si="4"/>
        <v>1393.0946409030819</v>
      </c>
      <c r="AE69">
        <f>'IDT-1'!F69</f>
        <v>0</v>
      </c>
      <c r="AF69" s="24"/>
      <c r="AG69">
        <f t="shared" si="5"/>
        <v>1393.0946409030819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7.0711500000000003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69.607867060625949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662.78796030959086</v>
      </c>
      <c r="P70" s="36">
        <v>67.887129022709004</v>
      </c>
      <c r="Q70" s="36">
        <v>26.600000000000005</v>
      </c>
      <c r="R70" s="38">
        <v>10.63</v>
      </c>
      <c r="S70" s="38">
        <v>0</v>
      </c>
      <c r="T70" s="37">
        <f>SUMPRODUCT(LTA!J70:AN70,LTA!J$101:AN$101,LTA!J$105:AN$105)</f>
        <v>15.45</v>
      </c>
      <c r="U70" s="37">
        <f>SUMPRODUCT(LTA!J70:AN70,LTA!J$102:AN$102,LTA!J$105:AN$105)</f>
        <v>421.69685299999998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15.5</v>
      </c>
      <c r="Z70" s="34">
        <f>IEX!P70</f>
        <v>0</v>
      </c>
      <c r="AA70" s="75">
        <f>STOA!J70</f>
        <v>97.410000000000011</v>
      </c>
      <c r="AB70" s="75">
        <f>-STOA!P70</f>
        <v>0</v>
      </c>
      <c r="AC70">
        <f t="shared" si="3"/>
        <v>11.981936058900576</v>
      </c>
      <c r="AD70">
        <f t="shared" si="4"/>
        <v>1414.4390233340253</v>
      </c>
      <c r="AE70">
        <f>'IDT-1'!F70</f>
        <v>0</v>
      </c>
      <c r="AF70" s="24"/>
      <c r="AG70">
        <f t="shared" si="5"/>
        <v>1414.4390233340253</v>
      </c>
      <c r="AI70" s="34">
        <f>PXIL!J70</f>
        <v>0</v>
      </c>
      <c r="AJ70" s="34">
        <f>PXIL!P70</f>
        <v>0</v>
      </c>
      <c r="AK70" s="34">
        <f>RTM_IEX!J70</f>
        <v>31.78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7.0711500000000003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69.607867060625949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670.51484386985521</v>
      </c>
      <c r="P71" s="36">
        <v>67.887129022709004</v>
      </c>
      <c r="Q71" s="36">
        <v>26.600000000000005</v>
      </c>
      <c r="R71" s="38">
        <v>5.6599999999999993</v>
      </c>
      <c r="S71" s="38">
        <v>0</v>
      </c>
      <c r="T71" s="37">
        <f>SUMPRODUCT(LTA!J71:AN71,LTA!J$101:AN$101,LTA!J$105:AN$105)</f>
        <v>11.7</v>
      </c>
      <c r="U71" s="37">
        <f>SUMPRODUCT(LTA!J71:AN71,LTA!J$102:AN$102,LTA!J$105:AN$105)</f>
        <v>411.50162199999994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2.6</v>
      </c>
      <c r="Z71" s="34">
        <f>IEX!P71</f>
        <v>0</v>
      </c>
      <c r="AA71" s="75">
        <f>STOA!J71</f>
        <v>148.35</v>
      </c>
      <c r="AB71" s="75">
        <f>-STOA!P71</f>
        <v>0</v>
      </c>
      <c r="AC71">
        <f t="shared" si="3"/>
        <v>12.085185940406795</v>
      </c>
      <c r="AD71">
        <f t="shared" si="4"/>
        <v>1426.6274260127832</v>
      </c>
      <c r="AE71">
        <f>'IDT-1'!F71</f>
        <v>0</v>
      </c>
      <c r="AF71" s="24"/>
      <c r="AG71">
        <f t="shared" si="5"/>
        <v>1426.6274260127832</v>
      </c>
      <c r="AI71" s="34">
        <f>PXIL!J71</f>
        <v>0</v>
      </c>
      <c r="AJ71" s="34">
        <f>PXIL!P71</f>
        <v>0</v>
      </c>
      <c r="AK71" s="34">
        <f>RTM_IEX!J71</f>
        <v>17.22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7.0711500000000003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69.607867060625949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683.6624642337863</v>
      </c>
      <c r="P72" s="36">
        <v>67.887129022709004</v>
      </c>
      <c r="Q72" s="36">
        <v>26.600000000000005</v>
      </c>
      <c r="R72" s="38">
        <v>1.9700000000000002</v>
      </c>
      <c r="S72" s="38">
        <v>0</v>
      </c>
      <c r="T72" s="37">
        <f>SUMPRODUCT(LTA!J72:AN72,LTA!J$101:AN$101,LTA!J$105:AN$105)</f>
        <v>4.09</v>
      </c>
      <c r="U72" s="37">
        <f>SUMPRODUCT(LTA!J72:AN72,LTA!J$102:AN$102,LTA!J$105:AN$105)</f>
        <v>404.75663599999996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4.5</v>
      </c>
      <c r="Z72" s="34">
        <f>IEX!P72</f>
        <v>0</v>
      </c>
      <c r="AA72" s="75">
        <f>STOA!J72</f>
        <v>148.35</v>
      </c>
      <c r="AB72" s="75">
        <f>-STOA!P72</f>
        <v>0</v>
      </c>
      <c r="AC72">
        <f t="shared" si="3"/>
        <v>12.087644069063817</v>
      </c>
      <c r="AD72">
        <f t="shared" si="4"/>
        <v>1426.9176022480574</v>
      </c>
      <c r="AE72">
        <f>'IDT-1'!F72</f>
        <v>0</v>
      </c>
      <c r="AF72" s="24"/>
      <c r="AG72">
        <f t="shared" si="5"/>
        <v>1426.9176022480574</v>
      </c>
      <c r="AI72" s="34">
        <f>PXIL!J72</f>
        <v>0</v>
      </c>
      <c r="AJ72" s="34">
        <f>PXIL!P72</f>
        <v>0</v>
      </c>
      <c r="AK72" s="34">
        <f>RTM_IEX!J72</f>
        <v>20.51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7.0711500000000003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69.607867060625949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706.49186685074483</v>
      </c>
      <c r="P73" s="36">
        <v>67.887129022709004</v>
      </c>
      <c r="Q73" s="36">
        <v>26.600000000000005</v>
      </c>
      <c r="R73" s="38">
        <v>0</v>
      </c>
      <c r="S73" s="38">
        <v>0</v>
      </c>
      <c r="T73" s="37">
        <f>SUMPRODUCT(LTA!J73:AN73,LTA!J$101:AN$101,LTA!J$105:AN$105)</f>
        <v>1.6099999999999999</v>
      </c>
      <c r="U73" s="37">
        <f>SUMPRODUCT(LTA!J73:AN73,LTA!J$102:AN$102,LTA!J$105:AN$105)</f>
        <v>399.59668999999997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3.82</v>
      </c>
      <c r="Z73" s="34">
        <f>IEX!P73</f>
        <v>0</v>
      </c>
      <c r="AA73" s="75">
        <f>STOA!J73</f>
        <v>148.35</v>
      </c>
      <c r="AB73" s="75">
        <f>-STOA!P73</f>
        <v>0</v>
      </c>
      <c r="AC73">
        <f t="shared" si="3"/>
        <v>12.138543504646268</v>
      </c>
      <c r="AD73">
        <f t="shared" si="4"/>
        <v>1432.9261594294333</v>
      </c>
      <c r="AE73">
        <f>'IDT-1'!F73</f>
        <v>0</v>
      </c>
      <c r="AF73" s="24"/>
      <c r="AG73">
        <f t="shared" si="5"/>
        <v>1432.9261594294333</v>
      </c>
      <c r="AI73" s="34">
        <f>PXIL!J73</f>
        <v>0</v>
      </c>
      <c r="AJ73" s="34">
        <f>PXIL!P73</f>
        <v>0</v>
      </c>
      <c r="AK73" s="34">
        <f>RTM_IEX!J73</f>
        <v>14.03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7.0711500000000003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69.607867060625949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711.60864313672243</v>
      </c>
      <c r="P74" s="36">
        <v>67.887129022709004</v>
      </c>
      <c r="Q74" s="36">
        <v>26.600000000000005</v>
      </c>
      <c r="R74" s="38">
        <v>0</v>
      </c>
      <c r="S74" s="38">
        <v>0</v>
      </c>
      <c r="T74" s="37">
        <f>SUMPRODUCT(LTA!J74:AN74,LTA!J$101:AN$101,LTA!J$105:AN$105)</f>
        <v>0.28000000000000003</v>
      </c>
      <c r="U74" s="37">
        <f>SUMPRODUCT(LTA!J74:AN74,LTA!J$102:AN$102,LTA!J$105:AN$105)</f>
        <v>395.39808199999999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6.37</v>
      </c>
      <c r="Z74" s="34">
        <f>IEX!P74</f>
        <v>0</v>
      </c>
      <c r="AA74" s="75">
        <f>STOA!J74</f>
        <v>148.35</v>
      </c>
      <c r="AB74" s="75">
        <f>-STOA!P74</f>
        <v>0</v>
      </c>
      <c r="AC74">
        <f t="shared" si="3"/>
        <v>12.27360011824848</v>
      </c>
      <c r="AD74">
        <f t="shared" si="4"/>
        <v>1448.8692711018089</v>
      </c>
      <c r="AE74">
        <f>'IDT-1'!F74</f>
        <v>0</v>
      </c>
      <c r="AF74" s="24"/>
      <c r="AG74">
        <f t="shared" si="5"/>
        <v>1448.8692711018089</v>
      </c>
      <c r="AI74" s="34">
        <f>PXIL!J74</f>
        <v>0</v>
      </c>
      <c r="AJ74" s="34">
        <f>PXIL!P74</f>
        <v>0</v>
      </c>
      <c r="AK74" s="34">
        <f>RTM_IEX!J74</f>
        <v>27.97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7.0711500000000003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69.607867060625949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718.20784488118898</v>
      </c>
      <c r="P75" s="36">
        <v>67.887129022709004</v>
      </c>
      <c r="Q75" s="36">
        <v>26.600000000000005</v>
      </c>
      <c r="R75" s="38">
        <v>0</v>
      </c>
      <c r="S75" s="38">
        <v>0</v>
      </c>
      <c r="T75" s="37">
        <f>SUMPRODUCT(LTA!J75:AN75,LTA!J$101:AN$101,LTA!J$105:AN$105)</f>
        <v>7.0000000000000007E-2</v>
      </c>
      <c r="U75" s="37">
        <f>SUMPRODUCT(LTA!J75:AN75,LTA!J$102:AN$102,LTA!J$105:AN$105)</f>
        <v>394.64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9.26</v>
      </c>
      <c r="Z75" s="34">
        <f>IEX!P75</f>
        <v>0</v>
      </c>
      <c r="AA75" s="75">
        <f>STOA!J75</f>
        <v>148.43</v>
      </c>
      <c r="AB75" s="75">
        <f>-STOA!P75</f>
        <v>0</v>
      </c>
      <c r="AC75">
        <f t="shared" si="3"/>
        <v>12.404649524102002</v>
      </c>
      <c r="AD75">
        <f t="shared" si="4"/>
        <v>1464.339341440422</v>
      </c>
      <c r="AE75">
        <f>'IDT-1'!F75</f>
        <v>0</v>
      </c>
      <c r="AF75" s="24"/>
      <c r="AG75">
        <f t="shared" si="5"/>
        <v>1464.339341440422</v>
      </c>
      <c r="AI75" s="34">
        <f>PXIL!J75</f>
        <v>0</v>
      </c>
      <c r="AJ75" s="34">
        <f>PXIL!P75</f>
        <v>0</v>
      </c>
      <c r="AK75" s="34">
        <f>RTM_IEX!J75</f>
        <v>34.97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7.0711500000000003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69.607867060625949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718.20784488118898</v>
      </c>
      <c r="P76" s="36">
        <v>67.887129022709004</v>
      </c>
      <c r="Q76" s="36">
        <v>26.600000000000005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394.64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11.5</v>
      </c>
      <c r="Z76" s="34">
        <f>IEX!P76</f>
        <v>0</v>
      </c>
      <c r="AA76" s="75">
        <f>STOA!J76</f>
        <v>148.43</v>
      </c>
      <c r="AB76" s="75">
        <f>-STOA!P76</f>
        <v>0</v>
      </c>
      <c r="AC76">
        <f t="shared" si="3"/>
        <v>12.468069524102001</v>
      </c>
      <c r="AD76">
        <f t="shared" si="4"/>
        <v>1471.825921440422</v>
      </c>
      <c r="AE76">
        <f>'IDT-1'!F76</f>
        <v>0</v>
      </c>
      <c r="AF76" s="24"/>
      <c r="AG76">
        <f t="shared" si="5"/>
        <v>1471.825921440422</v>
      </c>
      <c r="AI76" s="34">
        <f>PXIL!J76</f>
        <v>0</v>
      </c>
      <c r="AJ76" s="34">
        <f>PXIL!P76</f>
        <v>0</v>
      </c>
      <c r="AK76" s="34">
        <f>RTM_IEX!J76</f>
        <v>40.35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7.0711500000000003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69.607867060625949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705.42116685547921</v>
      </c>
      <c r="P77" s="36">
        <v>67.887129022709004</v>
      </c>
      <c r="Q77" s="36">
        <v>26.600000000000005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394.6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10.55</v>
      </c>
      <c r="Z77" s="34">
        <f>IEX!P77</f>
        <v>0</v>
      </c>
      <c r="AA77" s="75">
        <f>STOA!J77</f>
        <v>148.43</v>
      </c>
      <c r="AB77" s="75">
        <f>-STOA!P77</f>
        <v>0</v>
      </c>
      <c r="AC77">
        <f t="shared" si="3"/>
        <v>12.294133428686038</v>
      </c>
      <c r="AD77">
        <f t="shared" si="4"/>
        <v>1451.2931795101281</v>
      </c>
      <c r="AE77">
        <f>'IDT-1'!F77</f>
        <v>0</v>
      </c>
      <c r="AF77" s="24"/>
      <c r="AG77">
        <f t="shared" si="5"/>
        <v>1451.2931795101281</v>
      </c>
      <c r="AI77" s="34">
        <f>PXIL!J77</f>
        <v>0</v>
      </c>
      <c r="AJ77" s="34">
        <f>PXIL!P77</f>
        <v>0</v>
      </c>
      <c r="AK77" s="34">
        <f>RTM_IEX!J77</f>
        <v>33.42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7.0711500000000003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69.607867060625949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695.17929040018032</v>
      </c>
      <c r="P78" s="36">
        <v>67.887129022709004</v>
      </c>
      <c r="Q78" s="36">
        <v>26.600000000000005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394.6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9.8800000000000008</v>
      </c>
      <c r="Z78" s="34">
        <f>IEX!P78</f>
        <v>0</v>
      </c>
      <c r="AA78" s="75">
        <f>STOA!J78</f>
        <v>148.43</v>
      </c>
      <c r="AB78" s="75">
        <f>-STOA!P78</f>
        <v>0</v>
      </c>
      <c r="AC78">
        <f t="shared" si="3"/>
        <v>12.21935766646153</v>
      </c>
      <c r="AD78">
        <f t="shared" si="4"/>
        <v>1442.466078817054</v>
      </c>
      <c r="AE78">
        <f>'IDT-1'!F78</f>
        <v>0</v>
      </c>
      <c r="AF78" s="24"/>
      <c r="AG78">
        <f t="shared" si="5"/>
        <v>1442.466078817054</v>
      </c>
      <c r="AI78" s="34">
        <f>PXIL!J78</f>
        <v>0</v>
      </c>
      <c r="AJ78" s="34">
        <f>PXIL!P78</f>
        <v>0</v>
      </c>
      <c r="AK78" s="34">
        <f>RTM_IEX!J78</f>
        <v>35.43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7.0711500000000003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69.607867060625949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672.68165242269595</v>
      </c>
      <c r="P79" s="36">
        <v>67.887129022709004</v>
      </c>
      <c r="Q79" s="36">
        <v>26.600000000000005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394.6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28.55</v>
      </c>
      <c r="Z79" s="34">
        <f>IEX!P79</f>
        <v>0</v>
      </c>
      <c r="AA79" s="75">
        <f>STOA!J79</f>
        <v>148.43</v>
      </c>
      <c r="AB79" s="75">
        <f>-STOA!P79</f>
        <v>0</v>
      </c>
      <c r="AC79">
        <f t="shared" si="3"/>
        <v>12.184601507450658</v>
      </c>
      <c r="AD79">
        <f t="shared" si="4"/>
        <v>1438.3631969985802</v>
      </c>
      <c r="AE79">
        <f>'IDT-1'!F79</f>
        <v>0</v>
      </c>
      <c r="AF79" s="24"/>
      <c r="AG79">
        <f t="shared" si="5"/>
        <v>1438.3631969985802</v>
      </c>
      <c r="AI79" s="34">
        <f>PXIL!J79</f>
        <v>0</v>
      </c>
      <c r="AJ79" s="34">
        <f>PXIL!P79</f>
        <v>0</v>
      </c>
      <c r="AK79" s="34">
        <f>RTM_IEX!J79</f>
        <v>35.119999999999997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7.0711500000000003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69.607867060625949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655.34038417049589</v>
      </c>
      <c r="P80" s="36">
        <v>67.887129022709004</v>
      </c>
      <c r="Q80" s="36">
        <v>26.600000000000005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394.6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34.29</v>
      </c>
      <c r="Z80" s="34">
        <f>IEX!P80</f>
        <v>0</v>
      </c>
      <c r="AA80" s="75">
        <f>STOA!J80</f>
        <v>148.43</v>
      </c>
      <c r="AB80" s="75">
        <f>-STOA!P80</f>
        <v>0</v>
      </c>
      <c r="AC80">
        <f t="shared" si="3"/>
        <v>12.229950854132179</v>
      </c>
      <c r="AD80">
        <f t="shared" si="4"/>
        <v>1443.7165793996987</v>
      </c>
      <c r="AE80">
        <f>'IDT-1'!F80</f>
        <v>0</v>
      </c>
      <c r="AF80" s="24"/>
      <c r="AG80">
        <f t="shared" si="5"/>
        <v>1443.7165793996987</v>
      </c>
      <c r="AI80" s="34">
        <f>PXIL!J80</f>
        <v>0</v>
      </c>
      <c r="AJ80" s="34">
        <f>PXIL!P80</f>
        <v>0</v>
      </c>
      <c r="AK80" s="34">
        <f>RTM_IEX!J80</f>
        <v>52.12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7.0711500000000003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69.607867060625949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641.92135896214893</v>
      </c>
      <c r="P81" s="36">
        <v>67.887129022709004</v>
      </c>
      <c r="Q81" s="36">
        <v>26.600000000000005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393.61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36.950000000000003</v>
      </c>
      <c r="Z81" s="34">
        <f>IEX!P81</f>
        <v>0</v>
      </c>
      <c r="AA81" s="75">
        <f>STOA!J81</f>
        <v>148.43</v>
      </c>
      <c r="AB81" s="75">
        <f>-STOA!P81</f>
        <v>0</v>
      </c>
      <c r="AC81">
        <f t="shared" si="3"/>
        <v>12.110931042382065</v>
      </c>
      <c r="AD81">
        <f t="shared" si="4"/>
        <v>1429.6665740031019</v>
      </c>
      <c r="AE81">
        <f>'IDT-1'!F81</f>
        <v>0</v>
      </c>
      <c r="AF81" s="24"/>
      <c r="AG81">
        <f t="shared" si="5"/>
        <v>1429.6665740031019</v>
      </c>
      <c r="AI81" s="34">
        <f>PXIL!J81</f>
        <v>0</v>
      </c>
      <c r="AJ81" s="34">
        <f>PXIL!P81</f>
        <v>0</v>
      </c>
      <c r="AK81" s="34">
        <f>RTM_IEX!J81</f>
        <v>49.7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7.0711500000000003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69.607867060625949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636.33601800214888</v>
      </c>
      <c r="P82" s="36">
        <v>67.887129022709004</v>
      </c>
      <c r="Q82" s="36">
        <v>26.600000000000005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393.61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28.19</v>
      </c>
      <c r="Z82" s="34">
        <f>IEX!P82</f>
        <v>0</v>
      </c>
      <c r="AA82" s="75">
        <f>STOA!J82</f>
        <v>148.43</v>
      </c>
      <c r="AB82" s="75">
        <f>-STOA!P82</f>
        <v>0</v>
      </c>
      <c r="AC82">
        <f t="shared" si="3"/>
        <v>11.920710178318066</v>
      </c>
      <c r="AD82">
        <f t="shared" si="4"/>
        <v>1407.2114539071661</v>
      </c>
      <c r="AE82">
        <f>'IDT-1'!F82</f>
        <v>0</v>
      </c>
      <c r="AF82" s="24"/>
      <c r="AG82">
        <f t="shared" si="5"/>
        <v>1407.2114539071661</v>
      </c>
      <c r="AI82" s="34">
        <f>PXIL!J82</f>
        <v>0</v>
      </c>
      <c r="AJ82" s="34">
        <f>PXIL!P82</f>
        <v>0</v>
      </c>
      <c r="AK82" s="34">
        <f>RTM_IEX!J82</f>
        <v>41.4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7.0711500000000003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69.607867060625949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636.33601800214888</v>
      </c>
      <c r="P83" s="36">
        <v>67.887129022709004</v>
      </c>
      <c r="Q83" s="36">
        <v>26.600000000000005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394.47999999999996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195.25</v>
      </c>
      <c r="Z83" s="34">
        <f>IEX!P83</f>
        <v>0</v>
      </c>
      <c r="AA83" s="75">
        <f>STOA!J83</f>
        <v>1.37</v>
      </c>
      <c r="AB83" s="75">
        <f>-STOA!P83</f>
        <v>0</v>
      </c>
      <c r="AC83">
        <f t="shared" si="3"/>
        <v>11.875325544191398</v>
      </c>
      <c r="AD83">
        <f t="shared" si="4"/>
        <v>1371.7268385412924</v>
      </c>
      <c r="AE83">
        <f>'IDT-1'!F83</f>
        <v>0</v>
      </c>
      <c r="AF83" s="24"/>
      <c r="AG83">
        <f t="shared" si="5"/>
        <v>1371.7268385412924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-15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7.0711500000000003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69.607867060625949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636.33601800214888</v>
      </c>
      <c r="P84" s="36">
        <v>67.887129022709004</v>
      </c>
      <c r="Q84" s="36">
        <v>26.600000000000005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394.47999999999996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155.27000000000001</v>
      </c>
      <c r="Z84" s="34">
        <f>IEX!P84</f>
        <v>0</v>
      </c>
      <c r="AA84" s="75">
        <f>STOA!J84</f>
        <v>1.37</v>
      </c>
      <c r="AB84" s="75">
        <f>-STOA!P84</f>
        <v>0</v>
      </c>
      <c r="AC84">
        <f t="shared" si="3"/>
        <v>11.412426178318062</v>
      </c>
      <c r="AD84">
        <f t="shared" si="4"/>
        <v>1347.2097379071656</v>
      </c>
      <c r="AE84">
        <f>'IDT-1'!F84</f>
        <v>0</v>
      </c>
      <c r="AF84" s="24"/>
      <c r="AG84">
        <f t="shared" si="5"/>
        <v>1347.2097379071656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7.0711500000000003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69.607867060625949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645.93999210486618</v>
      </c>
      <c r="P85" s="36">
        <v>67.887129022709004</v>
      </c>
      <c r="Q85" s="36">
        <v>26.600000000000005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394.47999999999996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128.91</v>
      </c>
      <c r="Z85" s="34">
        <f>IEX!P85</f>
        <v>0</v>
      </c>
      <c r="AA85" s="75">
        <f>STOA!J85</f>
        <v>1.37</v>
      </c>
      <c r="AB85" s="75">
        <f>-STOA!P85</f>
        <v>0</v>
      </c>
      <c r="AC85">
        <f t="shared" si="3"/>
        <v>11.568166081152006</v>
      </c>
      <c r="AD85">
        <f t="shared" si="4"/>
        <v>1295.2979721070492</v>
      </c>
      <c r="AE85">
        <f>'IDT-1'!F85</f>
        <v>0</v>
      </c>
      <c r="AF85" s="24"/>
      <c r="AG85">
        <f t="shared" si="5"/>
        <v>1295.2979721070492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7.0711500000000003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69.607867060625949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645.93999210486618</v>
      </c>
      <c r="P86" s="36">
        <v>67.887129022709004</v>
      </c>
      <c r="Q86" s="36">
        <v>26.600000000000005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394.47999999999996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43.71</v>
      </c>
      <c r="Z86" s="34">
        <f>IEX!P86</f>
        <v>0</v>
      </c>
      <c r="AA86" s="75">
        <f>STOA!J86</f>
        <v>1.37</v>
      </c>
      <c r="AB86" s="75">
        <f>-STOA!P86</f>
        <v>0</v>
      </c>
      <c r="AC86">
        <f t="shared" si="3"/>
        <v>10.621179560780888</v>
      </c>
      <c r="AD86">
        <f t="shared" si="4"/>
        <v>1253.8049586274201</v>
      </c>
      <c r="AE86">
        <f>'IDT-1'!F86</f>
        <v>0</v>
      </c>
      <c r="AF86" s="24"/>
      <c r="AG86">
        <f t="shared" si="5"/>
        <v>1253.8049586274201</v>
      </c>
      <c r="AI86" s="34">
        <f>PXIL!J86</f>
        <v>0</v>
      </c>
      <c r="AJ86" s="34">
        <f>PXIL!P86</f>
        <v>0</v>
      </c>
      <c r="AK86" s="34">
        <f>RTM_IEX!J86</f>
        <v>7.76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7.0711500000000003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69.607867060625949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632.1986441078443</v>
      </c>
      <c r="P87" s="36">
        <v>67.887129022709004</v>
      </c>
      <c r="Q87" s="36">
        <v>26.600000000000005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394.47999999999996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15.38</v>
      </c>
      <c r="Z87" s="34">
        <f>IEX!P87</f>
        <v>0</v>
      </c>
      <c r="AA87" s="75">
        <f>STOA!J87</f>
        <v>1.29</v>
      </c>
      <c r="AB87" s="75">
        <f>-STOA!P87</f>
        <v>0</v>
      </c>
      <c r="AC87">
        <f t="shared" si="3"/>
        <v>10.286635814854797</v>
      </c>
      <c r="AD87">
        <f t="shared" si="4"/>
        <v>1194.2281543763245</v>
      </c>
      <c r="AE87">
        <f>'IDT-1'!F87</f>
        <v>0</v>
      </c>
      <c r="AF87" s="24"/>
      <c r="AG87">
        <f t="shared" si="5"/>
        <v>1194.2281543763245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7.0711500000000003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69.607867060625949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632.03586501056168</v>
      </c>
      <c r="P88" s="36">
        <v>67.887129022709004</v>
      </c>
      <c r="Q88" s="36">
        <v>26.600000000000005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394.47999999999996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15.38</v>
      </c>
      <c r="Z88" s="34">
        <f>IEX!P88</f>
        <v>0</v>
      </c>
      <c r="AA88" s="75">
        <f>STOA!J88</f>
        <v>1.29</v>
      </c>
      <c r="AB88" s="75">
        <f>-STOA!P88</f>
        <v>0</v>
      </c>
      <c r="AC88">
        <f t="shared" si="3"/>
        <v>10.285268470437622</v>
      </c>
      <c r="AD88">
        <f t="shared" si="4"/>
        <v>1194.066742623459</v>
      </c>
      <c r="AE88">
        <f>'IDT-1'!F88</f>
        <v>0</v>
      </c>
      <c r="AF88" s="24"/>
      <c r="AG88">
        <f t="shared" si="5"/>
        <v>1194.066742623459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7.0711500000000003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69.607769420920121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632.03586501056168</v>
      </c>
      <c r="P89" s="36">
        <v>67.887129022709004</v>
      </c>
      <c r="Q89" s="36">
        <v>26.600000000000005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394.47999999999996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13.46</v>
      </c>
      <c r="Z89" s="34">
        <f>IEX!P89</f>
        <v>0</v>
      </c>
      <c r="AA89" s="75">
        <f>STOA!J89</f>
        <v>1.29</v>
      </c>
      <c r="AB89" s="75">
        <f>-STOA!P89</f>
        <v>0</v>
      </c>
      <c r="AC89">
        <f t="shared" si="3"/>
        <v>10.353851227512985</v>
      </c>
      <c r="AD89">
        <f t="shared" si="4"/>
        <v>1182.078062226678</v>
      </c>
      <c r="AE89">
        <f>'IDT-1'!F89</f>
        <v>6.8650000000000002</v>
      </c>
      <c r="AF89" s="24"/>
      <c r="AG89">
        <f t="shared" si="5"/>
        <v>1188.943062226678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7.0711500000000003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69.607769420920121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627.58650512854672</v>
      </c>
      <c r="P90" s="36">
        <v>67.887129022709004</v>
      </c>
      <c r="Q90" s="36">
        <v>26.600000000000005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394.47999999999996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2.88</v>
      </c>
      <c r="Z90" s="34">
        <f>IEX!P90</f>
        <v>0</v>
      </c>
      <c r="AA90" s="75">
        <f>STOA!J90</f>
        <v>1.29</v>
      </c>
      <c r="AB90" s="75">
        <f>-STOA!P90</f>
        <v>0</v>
      </c>
      <c r="AC90">
        <f t="shared" si="3"/>
        <v>10.269960393128503</v>
      </c>
      <c r="AD90">
        <f t="shared" si="4"/>
        <v>1162.1325931790475</v>
      </c>
      <c r="AE90">
        <f>'IDT-1'!F90</f>
        <v>11.442</v>
      </c>
      <c r="AF90" s="24"/>
      <c r="AG90">
        <f t="shared" si="5"/>
        <v>1173.5745931790475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-25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7.0711500000000003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69.463930986243881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624.95243037869113</v>
      </c>
      <c r="P91" s="36">
        <v>67.887129022709004</v>
      </c>
      <c r="Q91" s="36">
        <v>26.600000000000005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394.47999999999996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1.29</v>
      </c>
      <c r="AB91" s="75">
        <f>-STOA!P91</f>
        <v>0</v>
      </c>
      <c r="AC91">
        <f t="shared" si="3"/>
        <v>10.307145499627326</v>
      </c>
      <c r="AD91">
        <f t="shared" si="4"/>
        <v>1146.4374948880168</v>
      </c>
      <c r="AE91">
        <f>'IDT-1'!F91</f>
        <v>0</v>
      </c>
      <c r="AF91" s="24"/>
      <c r="AG91">
        <f t="shared" si="5"/>
        <v>1146.4374948880168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-35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7.0711500000000003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55.59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615.6340109401674</v>
      </c>
      <c r="P92" s="36">
        <v>67.887129022709004</v>
      </c>
      <c r="Q92" s="36">
        <v>26.600000000000005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394.47999999999996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1.29</v>
      </c>
      <c r="AB92" s="75">
        <f>-STOA!P92</f>
        <v>0</v>
      </c>
      <c r="AC92">
        <f t="shared" si="3"/>
        <v>10.239397121932614</v>
      </c>
      <c r="AD92">
        <f t="shared" si="4"/>
        <v>1108.3128928409437</v>
      </c>
      <c r="AE92">
        <f>'IDT-1'!F92</f>
        <v>0</v>
      </c>
      <c r="AF92" s="24"/>
      <c r="AG92">
        <f t="shared" si="5"/>
        <v>1108.3128928409437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-50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7.0711500000000003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55.59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559.29683830922863</v>
      </c>
      <c r="P93" s="36">
        <v>74.677128907000892</v>
      </c>
      <c r="Q93" s="36">
        <v>26.593097984387743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373.37999999999994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1.29</v>
      </c>
      <c r="AB93" s="75">
        <f>-STOA!P93</f>
        <v>0</v>
      </c>
      <c r="AC93">
        <f t="shared" si="3"/>
        <v>9.3070565849340738</v>
      </c>
      <c r="AD93">
        <f t="shared" si="4"/>
        <v>1078.5911586156831</v>
      </c>
      <c r="AE93">
        <f>'IDT-1'!F93</f>
        <v>0</v>
      </c>
      <c r="AF93" s="24"/>
      <c r="AG93">
        <f t="shared" si="5"/>
        <v>1078.5911586156831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7.0711500000000003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55.59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511.48682998284636</v>
      </c>
      <c r="P94" s="36">
        <v>74.677128907000892</v>
      </c>
      <c r="Q94" s="36">
        <v>26.59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373.37999999999994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1.29</v>
      </c>
      <c r="AB94" s="75">
        <f>-STOA!P94</f>
        <v>0</v>
      </c>
      <c r="AC94">
        <f t="shared" si="3"/>
        <v>8.8630707032991598</v>
      </c>
      <c r="AD94">
        <f t="shared" si="4"/>
        <v>1036.2220381865479</v>
      </c>
      <c r="AE94">
        <f>'IDT-1'!F94</f>
        <v>0</v>
      </c>
      <c r="AF94" s="24"/>
      <c r="AG94">
        <f t="shared" si="5"/>
        <v>1036.2220381865479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-5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7.0711500000000003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55.59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468.2922014689421</v>
      </c>
      <c r="P95" s="36">
        <v>74.677128907000892</v>
      </c>
      <c r="Q95" s="36">
        <v>26.59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373.37999999999994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1.29</v>
      </c>
      <c r="AB95" s="75">
        <f>-STOA!P95</f>
        <v>0</v>
      </c>
      <c r="AC95">
        <f t="shared" si="3"/>
        <v>8.5002358237823632</v>
      </c>
      <c r="AD95">
        <f t="shared" si="4"/>
        <v>993.39024455216042</v>
      </c>
      <c r="AE95">
        <f>'IDT-1'!F95</f>
        <v>0</v>
      </c>
      <c r="AF95" s="24"/>
      <c r="AG95">
        <f t="shared" si="5"/>
        <v>993.39024455216042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7.0711500000000003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55.59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436.51253665726455</v>
      </c>
      <c r="P96" s="36">
        <v>74.677045067858984</v>
      </c>
      <c r="Q96" s="36">
        <v>26.59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363.95999999999992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1.29</v>
      </c>
      <c r="AB96" s="75">
        <f>-STOA!P96</f>
        <v>0</v>
      </c>
      <c r="AC96">
        <f t="shared" si="3"/>
        <v>8.1965137237399279</v>
      </c>
      <c r="AD96">
        <f t="shared" si="4"/>
        <v>947.4942180013835</v>
      </c>
      <c r="AE96">
        <f>'IDT-1'!F96</f>
        <v>0</v>
      </c>
      <c r="AF96" s="24"/>
      <c r="AG96">
        <f t="shared" si="5"/>
        <v>947.4942180013835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7.0711500000000003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57.27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429.33871652430878</v>
      </c>
      <c r="P97" s="36">
        <v>74.670000000000016</v>
      </c>
      <c r="Q97" s="36">
        <v>7.6900000000000013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345.11999999999995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1.29</v>
      </c>
      <c r="AB97" s="75">
        <f>-STOA!P97</f>
        <v>0</v>
      </c>
      <c r="AC97">
        <f t="shared" si="3"/>
        <v>7.8332904560530832</v>
      </c>
      <c r="AD97">
        <f t="shared" si="4"/>
        <v>904.61657606825554</v>
      </c>
      <c r="AE97">
        <f>'IDT-1'!F97</f>
        <v>0</v>
      </c>
      <c r="AF97" s="24"/>
      <c r="AG97">
        <f t="shared" si="5"/>
        <v>904.61657606825554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7.0711500000000003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57.27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429.33871652430878</v>
      </c>
      <c r="P98" s="36">
        <v>48.06</v>
      </c>
      <c r="Q98" s="36">
        <v>7.6900000000000013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345.11999999999995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-3</v>
      </c>
      <c r="AA98" s="75">
        <f>STOA!J98</f>
        <v>1.29</v>
      </c>
      <c r="AB98" s="75">
        <f>-STOA!P98</f>
        <v>0</v>
      </c>
      <c r="AC98">
        <f t="shared" si="3"/>
        <v>7.7622472951010861</v>
      </c>
      <c r="AD98">
        <f t="shared" si="4"/>
        <v>860.07761922920758</v>
      </c>
      <c r="AE98">
        <f>'IDT-1'!F98</f>
        <v>0</v>
      </c>
      <c r="AF98" s="24"/>
      <c r="AG98">
        <f t="shared" si="5"/>
        <v>860.07761922920758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-25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0.1415358374999999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1.5716972868789245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13.9444206774506</v>
      </c>
      <c r="P99" s="36">
        <f t="shared" si="6"/>
        <v>1.4302878826079932</v>
      </c>
      <c r="Q99" s="36">
        <f t="shared" si="6"/>
        <v>0.52020327449609627</v>
      </c>
      <c r="R99" s="38">
        <f>SUM(R3:R98)/4000</f>
        <v>0.21594877382071848</v>
      </c>
      <c r="S99" s="38">
        <f t="shared" si="6"/>
        <v>0</v>
      </c>
      <c r="T99" s="37">
        <f t="shared" si="6"/>
        <v>0.6016149999999999</v>
      </c>
      <c r="U99" s="37">
        <f t="shared" si="6"/>
        <v>9.5202131035000015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0.52147749999999993</v>
      </c>
      <c r="Z99" s="34">
        <f t="shared" si="6"/>
        <v>-0.46899999999999997</v>
      </c>
      <c r="AA99" s="75">
        <f t="shared" si="6"/>
        <v>1.46977</v>
      </c>
      <c r="AB99" s="75">
        <f t="shared" si="6"/>
        <v>0</v>
      </c>
      <c r="AC99">
        <f t="shared" si="6"/>
        <v>0.26249964510787643</v>
      </c>
      <c r="AD99">
        <f t="shared" si="6"/>
        <v>29.110039691146468</v>
      </c>
      <c r="AE99">
        <f t="shared" si="6"/>
        <v>5.1100750000000014E-2</v>
      </c>
      <c r="AG99">
        <f t="shared" si="6"/>
        <v>29.161140441146472</v>
      </c>
      <c r="AI99">
        <f t="shared" si="6"/>
        <v>0</v>
      </c>
      <c r="AJ99">
        <f t="shared" si="6"/>
        <v>0</v>
      </c>
      <c r="AK99">
        <f t="shared" si="6"/>
        <v>0.37012</v>
      </c>
      <c r="AL99">
        <f t="shared" si="6"/>
        <v>-0.46575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45316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0.87480000000000002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19.62909200240529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108.13000000000001</v>
      </c>
      <c r="AB3" s="75">
        <f>-STOA!Q3</f>
        <v>0</v>
      </c>
      <c r="AC3">
        <f>SUMIF(B3:AB3,"&gt;0")*$AC$2-SUMIF(B3:AB3,"&lt;0")*($AC$2/(1-$AC$2))+SUMIF(AI3:AR3,"&gt;0")*$AC$2-SUMIF(AI3:AR3,"&lt;0")*($AC$2/(1-$AC$2))</f>
        <v>1.1652362700690952</v>
      </c>
      <c r="AD3">
        <f>SUM(B3:AB3,AI3:AR3)-AC3</f>
        <v>117.4686557323362</v>
      </c>
      <c r="AE3">
        <f>'IDT-1'!E3</f>
        <v>0</v>
      </c>
      <c r="AF3" s="24"/>
      <c r="AG3">
        <f>SUM(AD3:AF3)</f>
        <v>117.4686557323362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0.87480000000000002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19.62909200240529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108.13000000000001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1.1652362700690952</v>
      </c>
      <c r="AD4">
        <f t="shared" ref="AD4:AD67" si="1">SUM(B4:AB4,AI4:AR4)-AC4</f>
        <v>117.4686557323362</v>
      </c>
      <c r="AE4">
        <f>'IDT-1'!E4</f>
        <v>0</v>
      </c>
      <c r="AF4" s="24"/>
      <c r="AG4">
        <f t="shared" ref="AG4:AG67" si="2">SUM(AD4:AF4)</f>
        <v>117.4686557323362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0.87480000000000002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19.62909200240529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108.13000000000001</v>
      </c>
      <c r="AB5" s="75">
        <f>-STOA!Q5</f>
        <v>0</v>
      </c>
      <c r="AC5">
        <f t="shared" si="0"/>
        <v>1.1652362700690952</v>
      </c>
      <c r="AD5">
        <f t="shared" si="1"/>
        <v>117.4686557323362</v>
      </c>
      <c r="AE5">
        <f>'IDT-1'!E5</f>
        <v>0</v>
      </c>
      <c r="AF5" s="24"/>
      <c r="AG5">
        <f t="shared" si="2"/>
        <v>117.4686557323362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0.87480000000000002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19.62909200240529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108.13000000000001</v>
      </c>
      <c r="AB6" s="75">
        <f>-STOA!Q6</f>
        <v>0</v>
      </c>
      <c r="AC6">
        <f t="shared" si="0"/>
        <v>1.1652362700690952</v>
      </c>
      <c r="AD6">
        <f t="shared" si="1"/>
        <v>117.4686557323362</v>
      </c>
      <c r="AE6">
        <f>'IDT-1'!E6</f>
        <v>0</v>
      </c>
      <c r="AF6" s="24"/>
      <c r="AG6">
        <f t="shared" si="2"/>
        <v>117.4686557323362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0.87480000000000002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19.62909200240529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108.13000000000001</v>
      </c>
      <c r="AB7" s="75">
        <f>-STOA!Q7</f>
        <v>0</v>
      </c>
      <c r="AC7">
        <f t="shared" si="0"/>
        <v>1.2075920586935407</v>
      </c>
      <c r="AD7">
        <f t="shared" si="1"/>
        <v>112.42629994371177</v>
      </c>
      <c r="AE7">
        <f>'IDT-1'!E7</f>
        <v>0</v>
      </c>
      <c r="AF7" s="24"/>
      <c r="AG7">
        <f t="shared" si="2"/>
        <v>112.42629994371177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-15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0.87480000000000002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19.62909200240529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108.13000000000001</v>
      </c>
      <c r="AB8" s="75">
        <f>-STOA!Q8</f>
        <v>0</v>
      </c>
      <c r="AC8">
        <f t="shared" si="0"/>
        <v>1.2075920586935407</v>
      </c>
      <c r="AD8">
        <f t="shared" si="1"/>
        <v>112.42629994371177</v>
      </c>
      <c r="AE8">
        <f>'IDT-1'!E8</f>
        <v>0</v>
      </c>
      <c r="AF8" s="24"/>
      <c r="AG8">
        <f t="shared" si="2"/>
        <v>112.42629994371177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-15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0.87480000000000002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19.62909200240529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108.13000000000001</v>
      </c>
      <c r="AB9" s="75">
        <f>-STOA!Q9</f>
        <v>0</v>
      </c>
      <c r="AC9">
        <f t="shared" si="0"/>
        <v>1.2075920586935407</v>
      </c>
      <c r="AD9">
        <f t="shared" si="1"/>
        <v>112.42629994371177</v>
      </c>
      <c r="AE9">
        <f>'IDT-1'!E9</f>
        <v>0</v>
      </c>
      <c r="AF9" s="24"/>
      <c r="AG9">
        <f t="shared" si="2"/>
        <v>112.42629994371177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-15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0.87480000000000002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19.62909200240529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108.13000000000001</v>
      </c>
      <c r="AB10" s="75">
        <f>-STOA!Q10</f>
        <v>0</v>
      </c>
      <c r="AC10">
        <f t="shared" si="0"/>
        <v>1.2075920586935407</v>
      </c>
      <c r="AD10">
        <f t="shared" si="1"/>
        <v>112.42629994371177</v>
      </c>
      <c r="AE10">
        <f>'IDT-1'!E10</f>
        <v>0</v>
      </c>
      <c r="AF10" s="24"/>
      <c r="AG10">
        <f t="shared" si="2"/>
        <v>112.42629994371177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-15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0.87480000000000002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108.13000000000001</v>
      </c>
      <c r="AB11" s="75">
        <f>-STOA!Q11</f>
        <v>0</v>
      </c>
      <c r="AC11">
        <f t="shared" si="0"/>
        <v>1.2499478473179859</v>
      </c>
      <c r="AD11">
        <f t="shared" si="1"/>
        <v>107.38394415508732</v>
      </c>
      <c r="AE11">
        <f>'IDT-1'!E11</f>
        <v>0</v>
      </c>
      <c r="AF11" s="24"/>
      <c r="AG11">
        <f t="shared" si="2"/>
        <v>107.38394415508732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0.87480000000000002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108.13000000000001</v>
      </c>
      <c r="AB12" s="75">
        <f>-STOA!Q12</f>
        <v>0</v>
      </c>
      <c r="AC12">
        <f t="shared" si="0"/>
        <v>1.2499478473179859</v>
      </c>
      <c r="AD12">
        <f t="shared" si="1"/>
        <v>107.38394415508732</v>
      </c>
      <c r="AE12">
        <f>'IDT-1'!E12</f>
        <v>0</v>
      </c>
      <c r="AF12" s="24"/>
      <c r="AG12">
        <f t="shared" si="2"/>
        <v>107.38394415508732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-20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0.87480000000000002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108.13000000000001</v>
      </c>
      <c r="AB13" s="75">
        <f>-STOA!Q13</f>
        <v>0</v>
      </c>
      <c r="AC13">
        <f t="shared" si="0"/>
        <v>1.2499478473179859</v>
      </c>
      <c r="AD13">
        <f t="shared" si="1"/>
        <v>107.38394415508732</v>
      </c>
      <c r="AE13">
        <f>'IDT-1'!E13</f>
        <v>0</v>
      </c>
      <c r="AF13" s="24"/>
      <c r="AG13">
        <f t="shared" si="2"/>
        <v>107.38394415508732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-20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0.87480000000000002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108.13000000000001</v>
      </c>
      <c r="AB14" s="75">
        <f>-STOA!Q14</f>
        <v>0</v>
      </c>
      <c r="AC14">
        <f t="shared" si="0"/>
        <v>1.2499478473179859</v>
      </c>
      <c r="AD14">
        <f t="shared" si="1"/>
        <v>107.38394415508732</v>
      </c>
      <c r="AE14">
        <f>'IDT-1'!E14</f>
        <v>0</v>
      </c>
      <c r="AF14" s="24"/>
      <c r="AG14">
        <f t="shared" si="2"/>
        <v>107.38394415508732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-20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0.87480000000000002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108.13000000000001</v>
      </c>
      <c r="AB15" s="75">
        <f>-STOA!Q15</f>
        <v>0</v>
      </c>
      <c r="AC15">
        <f t="shared" si="0"/>
        <v>1.2499478473179859</v>
      </c>
      <c r="AD15">
        <f t="shared" si="1"/>
        <v>107.38394415508732</v>
      </c>
      <c r="AE15">
        <f>'IDT-1'!E15</f>
        <v>0</v>
      </c>
      <c r="AF15" s="24"/>
      <c r="AG15">
        <f t="shared" si="2"/>
        <v>107.38394415508732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0.58320000000000005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108.13000000000001</v>
      </c>
      <c r="AB16" s="75">
        <f>-STOA!Q16</f>
        <v>0</v>
      </c>
      <c r="AC16">
        <f t="shared" si="0"/>
        <v>1.247498407317986</v>
      </c>
      <c r="AD16">
        <f t="shared" si="1"/>
        <v>107.09479359508732</v>
      </c>
      <c r="AE16">
        <f>'IDT-1'!E16</f>
        <v>0</v>
      </c>
      <c r="AF16" s="24"/>
      <c r="AG16">
        <f t="shared" si="2"/>
        <v>107.09479359508732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0.58320000000000005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108.13000000000001</v>
      </c>
      <c r="AB17" s="75">
        <f>-STOA!Q17</f>
        <v>0</v>
      </c>
      <c r="AC17">
        <f t="shared" si="0"/>
        <v>1.247498407317986</v>
      </c>
      <c r="AD17">
        <f t="shared" si="1"/>
        <v>107.09479359508732</v>
      </c>
      <c r="AE17">
        <f>'IDT-1'!E17</f>
        <v>0</v>
      </c>
      <c r="AF17" s="24"/>
      <c r="AG17">
        <f t="shared" si="2"/>
        <v>107.09479359508732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0.58320000000000005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108.13000000000001</v>
      </c>
      <c r="AB18" s="75">
        <f>-STOA!Q18</f>
        <v>0</v>
      </c>
      <c r="AC18">
        <f t="shared" si="0"/>
        <v>1.247498407317986</v>
      </c>
      <c r="AD18">
        <f t="shared" si="1"/>
        <v>107.09479359508732</v>
      </c>
      <c r="AE18">
        <f>'IDT-1'!E18</f>
        <v>0</v>
      </c>
      <c r="AF18" s="24"/>
      <c r="AG18">
        <f t="shared" si="2"/>
        <v>107.09479359508732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0.58320000000000005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108.13000000000001</v>
      </c>
      <c r="AB19" s="75">
        <f>-STOA!Q19</f>
        <v>0</v>
      </c>
      <c r="AC19">
        <f t="shared" si="0"/>
        <v>1.247498407317986</v>
      </c>
      <c r="AD19">
        <f t="shared" si="1"/>
        <v>107.09479359508732</v>
      </c>
      <c r="AE19">
        <f>'IDT-1'!E19</f>
        <v>0</v>
      </c>
      <c r="AF19" s="24"/>
      <c r="AG19">
        <f t="shared" si="2"/>
        <v>107.09479359508732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0.58320000000000005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108.13000000000001</v>
      </c>
      <c r="AB20" s="75">
        <f>-STOA!Q20</f>
        <v>0</v>
      </c>
      <c r="AC20">
        <f t="shared" si="0"/>
        <v>1.247498407317986</v>
      </c>
      <c r="AD20">
        <f t="shared" si="1"/>
        <v>107.09479359508732</v>
      </c>
      <c r="AE20">
        <f>'IDT-1'!E20</f>
        <v>0</v>
      </c>
      <c r="AF20" s="24"/>
      <c r="AG20">
        <f t="shared" si="2"/>
        <v>107.09479359508732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0.58320000000000005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108.13000000000001</v>
      </c>
      <c r="AB21" s="75">
        <f>-STOA!Q21</f>
        <v>0</v>
      </c>
      <c r="AC21">
        <f t="shared" si="0"/>
        <v>1.247498407317986</v>
      </c>
      <c r="AD21">
        <f t="shared" si="1"/>
        <v>107.09479359508732</v>
      </c>
      <c r="AE21">
        <f>'IDT-1'!E21</f>
        <v>0</v>
      </c>
      <c r="AF21" s="24"/>
      <c r="AG21">
        <f t="shared" si="2"/>
        <v>107.09479359508732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0.38880000000000003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108.13000000000001</v>
      </c>
      <c r="AB22" s="75">
        <f>-STOA!Q22</f>
        <v>0</v>
      </c>
      <c r="AC22">
        <f t="shared" si="0"/>
        <v>1.2458654473179858</v>
      </c>
      <c r="AD22">
        <f t="shared" si="1"/>
        <v>106.9020265550873</v>
      </c>
      <c r="AE22">
        <f>'IDT-1'!E22</f>
        <v>0</v>
      </c>
      <c r="AF22" s="24"/>
      <c r="AG22">
        <f t="shared" si="2"/>
        <v>106.9020265550873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0.38880000000000003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108.13000000000001</v>
      </c>
      <c r="AB23" s="75">
        <f>-STOA!Q23</f>
        <v>0</v>
      </c>
      <c r="AC23">
        <f t="shared" si="0"/>
        <v>1.2423450744977813</v>
      </c>
      <c r="AD23">
        <f t="shared" si="1"/>
        <v>106.48645492550223</v>
      </c>
      <c r="AE23">
        <f>'IDT-1'!E23</f>
        <v>0</v>
      </c>
      <c r="AF23" s="24"/>
      <c r="AG23">
        <f t="shared" si="2"/>
        <v>106.48645492550223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0.38880000000000003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108.13000000000001</v>
      </c>
      <c r="AB24" s="75">
        <f>-STOA!Q24</f>
        <v>0</v>
      </c>
      <c r="AC24">
        <f t="shared" si="0"/>
        <v>1.1999892858733361</v>
      </c>
      <c r="AD24">
        <f t="shared" si="1"/>
        <v>111.52881071412668</v>
      </c>
      <c r="AE24">
        <f>'IDT-1'!E24</f>
        <v>0</v>
      </c>
      <c r="AF24" s="24"/>
      <c r="AG24">
        <f t="shared" si="2"/>
        <v>111.52881071412668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-15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0.38880000000000003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108.13000000000001</v>
      </c>
      <c r="AB25" s="75">
        <f>-STOA!Q25</f>
        <v>0</v>
      </c>
      <c r="AC25">
        <f t="shared" si="0"/>
        <v>1.1999892858733361</v>
      </c>
      <c r="AD25">
        <f t="shared" si="1"/>
        <v>111.52881071412668</v>
      </c>
      <c r="AE25">
        <f>'IDT-1'!E25</f>
        <v>0</v>
      </c>
      <c r="AF25" s="24"/>
      <c r="AG25">
        <f t="shared" si="2"/>
        <v>111.52881071412668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-15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0.38880000000000003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18.999114012590347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108.13000000000001</v>
      </c>
      <c r="AB26" s="75">
        <f>-STOA!Q26</f>
        <v>0</v>
      </c>
      <c r="AC26">
        <f t="shared" si="0"/>
        <v>1.1558620549546497</v>
      </c>
      <c r="AD26">
        <f t="shared" si="1"/>
        <v>116.3620519576357</v>
      </c>
      <c r="AE26">
        <f>'IDT-1'!E26</f>
        <v>0</v>
      </c>
      <c r="AF26" s="24"/>
      <c r="AG26">
        <f t="shared" si="2"/>
        <v>116.3620519576357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0.38880000000000003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18.99940744040989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108.13000000000001</v>
      </c>
      <c r="AB27" s="75">
        <f>-STOA!Q27</f>
        <v>0</v>
      </c>
      <c r="AC27">
        <f t="shared" si="0"/>
        <v>1.1558645197483337</v>
      </c>
      <c r="AD27">
        <f t="shared" si="1"/>
        <v>116.36234292066156</v>
      </c>
      <c r="AE27">
        <f>'IDT-1'!E27</f>
        <v>0</v>
      </c>
      <c r="AF27" s="24"/>
      <c r="AG27">
        <f t="shared" si="2"/>
        <v>116.36234292066156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-10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0.38880000000000003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18.99940744040989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108.13000000000001</v>
      </c>
      <c r="AB28" s="75">
        <f>-STOA!Q28</f>
        <v>0</v>
      </c>
      <c r="AC28">
        <f t="shared" si="0"/>
        <v>1.1558645197483337</v>
      </c>
      <c r="AD28">
        <f t="shared" si="1"/>
        <v>116.36234292066156</v>
      </c>
      <c r="AE28">
        <f>'IDT-1'!E28</f>
        <v>0</v>
      </c>
      <c r="AF28" s="24"/>
      <c r="AG28">
        <f t="shared" si="2"/>
        <v>116.36234292066156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-10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0.38880000000000003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22.999295250601882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108.13000000000001</v>
      </c>
      <c r="AB29" s="75">
        <f>-STOA!Q29</f>
        <v>0</v>
      </c>
      <c r="AC29">
        <f t="shared" si="0"/>
        <v>1.1047520001050559</v>
      </c>
      <c r="AD29">
        <f t="shared" si="1"/>
        <v>130.41334325049684</v>
      </c>
      <c r="AE29">
        <f>'IDT-1'!E29</f>
        <v>0</v>
      </c>
      <c r="AF29" s="24"/>
      <c r="AG29">
        <f t="shared" si="2"/>
        <v>130.41334325049684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0.38880000000000003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22.999295250601882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108.13000000000001</v>
      </c>
      <c r="AB30" s="75">
        <f>-STOA!Q30</f>
        <v>0</v>
      </c>
      <c r="AC30">
        <f t="shared" si="0"/>
        <v>1.1047520001050559</v>
      </c>
      <c r="AD30">
        <f t="shared" si="1"/>
        <v>130.41334325049684</v>
      </c>
      <c r="AE30">
        <f>'IDT-1'!E30</f>
        <v>0</v>
      </c>
      <c r="AF30" s="24"/>
      <c r="AG30">
        <f t="shared" si="2"/>
        <v>130.41334325049684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0.77760000000000007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22.999295250601882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3.47</v>
      </c>
      <c r="Z31" s="34">
        <f>IEX!Q31</f>
        <v>0</v>
      </c>
      <c r="AA31" s="75">
        <f>STOA!K31</f>
        <v>108.13000000000001</v>
      </c>
      <c r="AB31" s="75">
        <f>-STOA!Q31</f>
        <v>0</v>
      </c>
      <c r="AC31">
        <f t="shared" si="0"/>
        <v>1.1538819201050556</v>
      </c>
      <c r="AD31">
        <f t="shared" si="1"/>
        <v>136.21301333049684</v>
      </c>
      <c r="AE31">
        <f>'IDT-1'!E31</f>
        <v>0</v>
      </c>
      <c r="AF31" s="24"/>
      <c r="AG31">
        <f t="shared" si="2"/>
        <v>136.21301333049684</v>
      </c>
      <c r="AI31" s="34">
        <f>PXIL!K31</f>
        <v>0</v>
      </c>
      <c r="AJ31" s="34">
        <f>PXIL!Q31</f>
        <v>0</v>
      </c>
      <c r="AK31" s="34">
        <f>RTM_IEX!K31</f>
        <v>1.1299999999999999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0.86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0.77760000000000007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22.999295250601882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4.09</v>
      </c>
      <c r="Z32" s="34">
        <f>IEX!Q32</f>
        <v>0</v>
      </c>
      <c r="AA32" s="75">
        <f>STOA!K32</f>
        <v>108.13000000000001</v>
      </c>
      <c r="AB32" s="75">
        <f>-STOA!Q32</f>
        <v>0</v>
      </c>
      <c r="AC32">
        <f t="shared" si="0"/>
        <v>1.1639619201050557</v>
      </c>
      <c r="AD32">
        <f t="shared" si="1"/>
        <v>137.40293333049681</v>
      </c>
      <c r="AE32">
        <f>'IDT-1'!E32</f>
        <v>0</v>
      </c>
      <c r="AF32" s="24"/>
      <c r="AG32">
        <f t="shared" si="2"/>
        <v>137.40293333049681</v>
      </c>
      <c r="AI32" s="34">
        <f>PXIL!K32</f>
        <v>0</v>
      </c>
      <c r="AJ32" s="34">
        <f>PXIL!Q32</f>
        <v>0</v>
      </c>
      <c r="AK32" s="34">
        <f>RTM_IEX!K32</f>
        <v>1.45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1.1200000000000001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0.77760000000000007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22.999295250601882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3.92</v>
      </c>
      <c r="Z33" s="34">
        <f>IEX!Q33</f>
        <v>0</v>
      </c>
      <c r="AA33" s="75">
        <f>STOA!K33</f>
        <v>108.13000000000001</v>
      </c>
      <c r="AB33" s="75">
        <f>-STOA!Q33</f>
        <v>0</v>
      </c>
      <c r="AC33">
        <f t="shared" si="0"/>
        <v>1.1924379201050559</v>
      </c>
      <c r="AD33">
        <f t="shared" si="1"/>
        <v>140.76445733049684</v>
      </c>
      <c r="AE33">
        <f>'IDT-1'!E33</f>
        <v>0</v>
      </c>
      <c r="AF33" s="24"/>
      <c r="AG33">
        <f t="shared" si="2"/>
        <v>140.76445733049684</v>
      </c>
      <c r="AI33" s="34">
        <f>PXIL!K33</f>
        <v>0</v>
      </c>
      <c r="AJ33" s="34">
        <f>PXIL!Q33</f>
        <v>0</v>
      </c>
      <c r="AK33" s="34">
        <f>RTM_IEX!K33</f>
        <v>4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2.13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0.77760000000000007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22.999295250601882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5.56</v>
      </c>
      <c r="Z34" s="34">
        <f>IEX!Q34</f>
        <v>0</v>
      </c>
      <c r="AA34" s="75">
        <f>STOA!K34</f>
        <v>108.13000000000001</v>
      </c>
      <c r="AB34" s="75">
        <f>-STOA!Q34</f>
        <v>0</v>
      </c>
      <c r="AC34">
        <f t="shared" si="0"/>
        <v>1.2146979201050558</v>
      </c>
      <c r="AD34">
        <f t="shared" si="1"/>
        <v>143.39219733049683</v>
      </c>
      <c r="AE34">
        <f>'IDT-1'!E34</f>
        <v>0</v>
      </c>
      <c r="AF34" s="24"/>
      <c r="AG34">
        <f t="shared" si="2"/>
        <v>143.39219733049683</v>
      </c>
      <c r="AI34" s="34">
        <f>PXIL!K34</f>
        <v>0</v>
      </c>
      <c r="AJ34" s="34">
        <f>PXIL!Q34</f>
        <v>0</v>
      </c>
      <c r="AK34" s="34">
        <f>RTM_IEX!K34</f>
        <v>4.68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2.46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0.77760000000000007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22.999363787244132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10.14</v>
      </c>
      <c r="Z35" s="34">
        <f>IEX!Q35</f>
        <v>0</v>
      </c>
      <c r="AA35" s="75">
        <f>STOA!K35</f>
        <v>108.13000000000001</v>
      </c>
      <c r="AB35" s="75">
        <f>-STOA!Q35</f>
        <v>0</v>
      </c>
      <c r="AC35">
        <f t="shared" si="0"/>
        <v>1.3144064958128507</v>
      </c>
      <c r="AD35">
        <f t="shared" si="1"/>
        <v>155.16255729143128</v>
      </c>
      <c r="AE35">
        <f>'IDT-1'!E35</f>
        <v>0</v>
      </c>
      <c r="AF35" s="24"/>
      <c r="AG35">
        <f t="shared" si="2"/>
        <v>155.16255729143128</v>
      </c>
      <c r="AI35" s="34">
        <f>PXIL!K35</f>
        <v>0</v>
      </c>
      <c r="AJ35" s="34">
        <f>PXIL!Q35</f>
        <v>0</v>
      </c>
      <c r="AK35" s="34">
        <f>RTM_IEX!K35</f>
        <v>6.09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8.34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0.77760000000000007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22.999363787244132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10.76</v>
      </c>
      <c r="Z36" s="34">
        <f>IEX!Q36</f>
        <v>0</v>
      </c>
      <c r="AA36" s="75">
        <f>STOA!K36</f>
        <v>108.13000000000001</v>
      </c>
      <c r="AB36" s="75">
        <f>-STOA!Q36</f>
        <v>0</v>
      </c>
      <c r="AC36">
        <f t="shared" si="0"/>
        <v>1.3485944958128506</v>
      </c>
      <c r="AD36">
        <f t="shared" si="1"/>
        <v>159.19836929143128</v>
      </c>
      <c r="AE36">
        <f>'IDT-1'!E36</f>
        <v>0</v>
      </c>
      <c r="AF36" s="24"/>
      <c r="AG36">
        <f t="shared" si="2"/>
        <v>159.19836929143128</v>
      </c>
      <c r="AI36" s="34">
        <f>PXIL!K36</f>
        <v>0</v>
      </c>
      <c r="AJ36" s="34">
        <f>PXIL!Q36</f>
        <v>0</v>
      </c>
      <c r="AK36" s="34">
        <f>RTM_IEX!K36</f>
        <v>5.54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12.34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0.77760000000000007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22.999363787244132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15.81</v>
      </c>
      <c r="Z37" s="34">
        <f>IEX!Q37</f>
        <v>0</v>
      </c>
      <c r="AA37" s="75">
        <f>STOA!K37</f>
        <v>108.13000000000001</v>
      </c>
      <c r="AB37" s="75">
        <f>-STOA!Q37</f>
        <v>0</v>
      </c>
      <c r="AC37">
        <f t="shared" si="0"/>
        <v>1.4569544958128506</v>
      </c>
      <c r="AD37">
        <f t="shared" si="1"/>
        <v>171.99000929143131</v>
      </c>
      <c r="AE37">
        <f>'IDT-1'!E37</f>
        <v>0</v>
      </c>
      <c r="AF37" s="24"/>
      <c r="AG37">
        <f t="shared" si="2"/>
        <v>171.99000929143131</v>
      </c>
      <c r="AI37" s="34">
        <f>PXIL!K37</f>
        <v>0</v>
      </c>
      <c r="AJ37" s="34">
        <f>PXIL!Q37</f>
        <v>0</v>
      </c>
      <c r="AK37" s="34">
        <f>RTM_IEX!K37</f>
        <v>5.31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20.420000000000002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0.97199999999999998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22.999363787244132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19.97</v>
      </c>
      <c r="Z38" s="34">
        <f>IEX!Q38</f>
        <v>0</v>
      </c>
      <c r="AA38" s="75">
        <f>STOA!K38</f>
        <v>108.13000000000001</v>
      </c>
      <c r="AB38" s="75">
        <f>-STOA!Q38</f>
        <v>0</v>
      </c>
      <c r="AC38">
        <f t="shared" si="0"/>
        <v>1.4560674558128508</v>
      </c>
      <c r="AD38">
        <f t="shared" si="1"/>
        <v>171.88529633143131</v>
      </c>
      <c r="AE38">
        <f>'IDT-1'!E38</f>
        <v>0</v>
      </c>
      <c r="AF38" s="24"/>
      <c r="AG38">
        <f t="shared" si="2"/>
        <v>171.88529633143131</v>
      </c>
      <c r="AI38" s="34">
        <f>PXIL!K38</f>
        <v>0</v>
      </c>
      <c r="AJ38" s="34">
        <f>PXIL!Q38</f>
        <v>0</v>
      </c>
      <c r="AK38" s="34">
        <f>RTM_IEX!K38</f>
        <v>5.9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15.37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0.97199999999999998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22.999363787244132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20.96</v>
      </c>
      <c r="Z39" s="34">
        <f>IEX!Q39</f>
        <v>0</v>
      </c>
      <c r="AA39" s="75">
        <f>STOA!K39</f>
        <v>108.13000000000001</v>
      </c>
      <c r="AB39" s="75">
        <f>-STOA!Q39</f>
        <v>0</v>
      </c>
      <c r="AC39">
        <f t="shared" si="0"/>
        <v>1.5093234558128508</v>
      </c>
      <c r="AD39">
        <f t="shared" si="1"/>
        <v>178.1720403314313</v>
      </c>
      <c r="AE39">
        <f>'IDT-1'!E39</f>
        <v>0</v>
      </c>
      <c r="AF39" s="24"/>
      <c r="AG39">
        <f t="shared" si="2"/>
        <v>178.1720403314313</v>
      </c>
      <c r="AI39" s="34">
        <f>PXIL!K39</f>
        <v>0</v>
      </c>
      <c r="AJ39" s="34">
        <f>PXIL!Q39</f>
        <v>0</v>
      </c>
      <c r="AK39" s="34">
        <f>RTM_IEX!K39</f>
        <v>6.04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20.58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0.97199999999999998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22.999363787244132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18.22</v>
      </c>
      <c r="Z40" s="34">
        <f>IEX!Q40</f>
        <v>0</v>
      </c>
      <c r="AA40" s="75">
        <f>STOA!K40</f>
        <v>108.13000000000001</v>
      </c>
      <c r="AB40" s="75">
        <f>-STOA!Q40</f>
        <v>0</v>
      </c>
      <c r="AC40">
        <f t="shared" si="0"/>
        <v>1.5138594558128506</v>
      </c>
      <c r="AD40">
        <f t="shared" si="1"/>
        <v>178.70750433143129</v>
      </c>
      <c r="AE40">
        <f>'IDT-1'!E40</f>
        <v>0</v>
      </c>
      <c r="AF40" s="24"/>
      <c r="AG40">
        <f t="shared" si="2"/>
        <v>178.70750433143129</v>
      </c>
      <c r="AI40" s="34">
        <f>PXIL!K40</f>
        <v>0</v>
      </c>
      <c r="AJ40" s="34">
        <f>PXIL!Q40</f>
        <v>0</v>
      </c>
      <c r="AK40" s="34">
        <f>RTM_IEX!K40</f>
        <v>7.05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22.85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0.97199999999999998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22.999363787244132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21.85</v>
      </c>
      <c r="Z41" s="34">
        <f>IEX!Q41</f>
        <v>0</v>
      </c>
      <c r="AA41" s="75">
        <f>STOA!K41</f>
        <v>108.13000000000001</v>
      </c>
      <c r="AB41" s="75">
        <f>-STOA!Q41</f>
        <v>0</v>
      </c>
      <c r="AC41">
        <f t="shared" si="0"/>
        <v>1.5973554558128504</v>
      </c>
      <c r="AD41">
        <f t="shared" si="1"/>
        <v>188.5640083314313</v>
      </c>
      <c r="AE41">
        <f>'IDT-1'!E41</f>
        <v>0</v>
      </c>
      <c r="AF41" s="24"/>
      <c r="AG41">
        <f t="shared" si="2"/>
        <v>188.5640083314313</v>
      </c>
      <c r="AI41" s="34">
        <f>PXIL!K41</f>
        <v>0</v>
      </c>
      <c r="AJ41" s="34">
        <f>PXIL!Q41</f>
        <v>0</v>
      </c>
      <c r="AK41" s="34">
        <f>RTM_IEX!K41</f>
        <v>8.34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27.87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0.97199999999999998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22.999363787244132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23.9</v>
      </c>
      <c r="Z42" s="34">
        <f>IEX!Q42</f>
        <v>0</v>
      </c>
      <c r="AA42" s="75">
        <f>STOA!K42</f>
        <v>108.13000000000001</v>
      </c>
      <c r="AB42" s="75">
        <f>-STOA!Q42</f>
        <v>0</v>
      </c>
      <c r="AC42">
        <f t="shared" si="0"/>
        <v>1.6519554558128506</v>
      </c>
      <c r="AD42">
        <f t="shared" si="1"/>
        <v>195.0094083314313</v>
      </c>
      <c r="AE42">
        <f>'IDT-1'!E42</f>
        <v>0</v>
      </c>
      <c r="AF42" s="24"/>
      <c r="AG42">
        <f t="shared" si="2"/>
        <v>195.0094083314313</v>
      </c>
      <c r="AI42" s="34">
        <f>PXIL!K42</f>
        <v>0</v>
      </c>
      <c r="AJ42" s="34">
        <f>PXIL!Q42</f>
        <v>0</v>
      </c>
      <c r="AK42" s="34">
        <f>RTM_IEX!K42</f>
        <v>8.25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32.409999999999997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0.97199999999999998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22.999295250601882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25.18</v>
      </c>
      <c r="Z43" s="34">
        <f>IEX!Q43</f>
        <v>0</v>
      </c>
      <c r="AA43" s="75">
        <f>STOA!K43</f>
        <v>108.13000000000001</v>
      </c>
      <c r="AB43" s="75">
        <f>-STOA!Q43</f>
        <v>0</v>
      </c>
      <c r="AC43">
        <f t="shared" si="0"/>
        <v>1.7172228801050555</v>
      </c>
      <c r="AD43">
        <f t="shared" si="1"/>
        <v>202.71407237049684</v>
      </c>
      <c r="AE43">
        <f>'IDT-1'!E43</f>
        <v>0</v>
      </c>
      <c r="AF43" s="24"/>
      <c r="AG43">
        <f t="shared" si="2"/>
        <v>202.71407237049684</v>
      </c>
      <c r="AI43" s="34">
        <f>PXIL!K43</f>
        <v>0</v>
      </c>
      <c r="AJ43" s="34">
        <f>PXIL!Q43</f>
        <v>0</v>
      </c>
      <c r="AK43" s="34">
        <f>RTM_IEX!K43</f>
        <v>12.15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35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0.97199999999999998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22.999295250601882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24.99</v>
      </c>
      <c r="Z44" s="34">
        <f>IEX!Q44</f>
        <v>0</v>
      </c>
      <c r="AA44" s="75">
        <f>STOA!K44</f>
        <v>108.13000000000001</v>
      </c>
      <c r="AB44" s="75">
        <f>-STOA!Q44</f>
        <v>0</v>
      </c>
      <c r="AC44">
        <f t="shared" si="0"/>
        <v>1.7548548801050556</v>
      </c>
      <c r="AD44">
        <f t="shared" si="1"/>
        <v>207.15644037049682</v>
      </c>
      <c r="AE44">
        <f>'IDT-1'!E44</f>
        <v>0</v>
      </c>
      <c r="AF44" s="24"/>
      <c r="AG44">
        <f t="shared" si="2"/>
        <v>207.15644037049682</v>
      </c>
      <c r="AI44" s="34">
        <f>PXIL!K44</f>
        <v>0</v>
      </c>
      <c r="AJ44" s="34">
        <f>PXIL!Q44</f>
        <v>0</v>
      </c>
      <c r="AK44" s="34">
        <f>RTM_IEX!K44</f>
        <v>12.99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38.83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0.97199999999999998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22.999295250601882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25.71</v>
      </c>
      <c r="Z45" s="34">
        <f>IEX!Q45</f>
        <v>0</v>
      </c>
      <c r="AA45" s="75">
        <f>STOA!K45</f>
        <v>108.13000000000001</v>
      </c>
      <c r="AB45" s="75">
        <f>-STOA!Q45</f>
        <v>0</v>
      </c>
      <c r="AC45">
        <f t="shared" si="0"/>
        <v>1.8109668801050558</v>
      </c>
      <c r="AD45">
        <f t="shared" si="1"/>
        <v>213.78032837049685</v>
      </c>
      <c r="AE45">
        <f>'IDT-1'!E45</f>
        <v>0</v>
      </c>
      <c r="AF45" s="24"/>
      <c r="AG45">
        <f t="shared" si="2"/>
        <v>213.78032837049685</v>
      </c>
      <c r="AI45" s="34">
        <f>PXIL!K45</f>
        <v>0</v>
      </c>
      <c r="AJ45" s="34">
        <f>PXIL!Q45</f>
        <v>0</v>
      </c>
      <c r="AK45" s="34">
        <f>RTM_IEX!K45</f>
        <v>7.75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50.03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0.97199999999999998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22.999295250601882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25.2</v>
      </c>
      <c r="Z46" s="34">
        <f>IEX!Q46</f>
        <v>0</v>
      </c>
      <c r="AA46" s="75">
        <f>STOA!K46</f>
        <v>108.13000000000001</v>
      </c>
      <c r="AB46" s="75">
        <f>-STOA!Q46</f>
        <v>0</v>
      </c>
      <c r="AC46">
        <f t="shared" si="0"/>
        <v>1.8745548801050558</v>
      </c>
      <c r="AD46">
        <f t="shared" si="1"/>
        <v>221.28674037049683</v>
      </c>
      <c r="AE46">
        <f>'IDT-1'!E46</f>
        <v>0</v>
      </c>
      <c r="AF46" s="24"/>
      <c r="AG46">
        <f t="shared" si="2"/>
        <v>221.28674037049683</v>
      </c>
      <c r="AI46" s="34">
        <f>PXIL!K46</f>
        <v>0</v>
      </c>
      <c r="AJ46" s="34">
        <f>PXIL!Q46</f>
        <v>0</v>
      </c>
      <c r="AK46" s="34">
        <f>RTM_IEX!K46</f>
        <v>6.45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59.41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0.97199999999999998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18.99940744040989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30.17</v>
      </c>
      <c r="Z47" s="34">
        <f>IEX!Q47</f>
        <v>0</v>
      </c>
      <c r="AA47" s="75">
        <f>STOA!K47</f>
        <v>108.13000000000001</v>
      </c>
      <c r="AB47" s="75">
        <f>-STOA!Q47</f>
        <v>0</v>
      </c>
      <c r="AC47">
        <f t="shared" si="0"/>
        <v>1.8772438224994432</v>
      </c>
      <c r="AD47">
        <f t="shared" si="1"/>
        <v>221.60416361791044</v>
      </c>
      <c r="AE47">
        <f>'IDT-1'!E47</f>
        <v>0</v>
      </c>
      <c r="AF47" s="24"/>
      <c r="AG47">
        <f t="shared" si="2"/>
        <v>221.60416361791044</v>
      </c>
      <c r="AI47" s="34">
        <f>PXIL!K47</f>
        <v>0</v>
      </c>
      <c r="AJ47" s="34">
        <f>PXIL!Q47</f>
        <v>0</v>
      </c>
      <c r="AK47" s="34">
        <f>RTM_IEX!K47</f>
        <v>10.85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54.36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0.97199999999999998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18.99940744040989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26.19</v>
      </c>
      <c r="Z48" s="34">
        <f>IEX!Q48</f>
        <v>0</v>
      </c>
      <c r="AA48" s="75">
        <f>STOA!K48</f>
        <v>108.13000000000001</v>
      </c>
      <c r="AB48" s="75">
        <f>-STOA!Q48</f>
        <v>0</v>
      </c>
      <c r="AC48">
        <f t="shared" si="0"/>
        <v>1.9181518224994432</v>
      </c>
      <c r="AD48">
        <f t="shared" si="1"/>
        <v>226.43325561791045</v>
      </c>
      <c r="AE48">
        <f>'IDT-1'!E48</f>
        <v>0</v>
      </c>
      <c r="AF48" s="24"/>
      <c r="AG48">
        <f t="shared" si="2"/>
        <v>226.43325561791045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74.06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0.97199999999999998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18.999465992130411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59.31</v>
      </c>
      <c r="Z49" s="34">
        <f>IEX!Q49</f>
        <v>0</v>
      </c>
      <c r="AA49" s="75">
        <f>STOA!K49</f>
        <v>108.13000000000001</v>
      </c>
      <c r="AB49" s="75">
        <f>-STOA!Q49</f>
        <v>0</v>
      </c>
      <c r="AC49">
        <f t="shared" si="0"/>
        <v>1.9375563143338956</v>
      </c>
      <c r="AD49">
        <f t="shared" si="1"/>
        <v>228.72390967779654</v>
      </c>
      <c r="AE49">
        <f>'IDT-1'!E49</f>
        <v>0</v>
      </c>
      <c r="AF49" s="24"/>
      <c r="AG49">
        <f t="shared" si="2"/>
        <v>228.72390967779654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43.25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1.1421000000000001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18.999465992130411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31.89</v>
      </c>
      <c r="Z50" s="34">
        <f>IEX!Q50</f>
        <v>0</v>
      </c>
      <c r="AA50" s="75">
        <f>STOA!K50</f>
        <v>108.13000000000001</v>
      </c>
      <c r="AB50" s="75">
        <f>-STOA!Q50</f>
        <v>0</v>
      </c>
      <c r="AC50">
        <f t="shared" si="0"/>
        <v>2.0657411543338955</v>
      </c>
      <c r="AD50">
        <f t="shared" si="1"/>
        <v>243.85582483779652</v>
      </c>
      <c r="AE50">
        <f>'IDT-1'!E50</f>
        <v>0</v>
      </c>
      <c r="AF50" s="24"/>
      <c r="AG50">
        <f t="shared" si="2"/>
        <v>243.85582483779652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85.76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1.1421000000000001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18.999465992130411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117.93</v>
      </c>
      <c r="AB51" s="75">
        <f>-STOA!Q51</f>
        <v>0</v>
      </c>
      <c r="AC51">
        <f t="shared" si="0"/>
        <v>2.0964851543338954</v>
      </c>
      <c r="AD51">
        <f t="shared" si="1"/>
        <v>247.48508083779654</v>
      </c>
      <c r="AE51">
        <f>'IDT-1'!E51</f>
        <v>0</v>
      </c>
      <c r="AF51" s="24"/>
      <c r="AG51">
        <f t="shared" si="2"/>
        <v>247.48508083779654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111.51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1.1421000000000001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18.999465992130411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117.93</v>
      </c>
      <c r="AB52" s="75">
        <f>-STOA!Q52</f>
        <v>0</v>
      </c>
      <c r="AC52">
        <f t="shared" si="0"/>
        <v>2.0964011543338956</v>
      </c>
      <c r="AD52">
        <f t="shared" si="1"/>
        <v>247.47516483779651</v>
      </c>
      <c r="AE52">
        <f>'IDT-1'!E52</f>
        <v>0</v>
      </c>
      <c r="AF52" s="24"/>
      <c r="AG52">
        <f t="shared" si="2"/>
        <v>247.47516483779651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111.5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1.1421000000000001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18.999379808813242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117.93</v>
      </c>
      <c r="AB53" s="75">
        <f>-STOA!Q53</f>
        <v>0</v>
      </c>
      <c r="AC53">
        <f t="shared" si="0"/>
        <v>1.8057604303940313</v>
      </c>
      <c r="AD53">
        <f t="shared" si="1"/>
        <v>213.16571937841923</v>
      </c>
      <c r="AE53">
        <f>'IDT-1'!E53</f>
        <v>0</v>
      </c>
      <c r="AF53" s="24"/>
      <c r="AG53">
        <f t="shared" si="2"/>
        <v>213.16571937841923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76.900000000000006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1.1421000000000001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18.999379808813242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117.93</v>
      </c>
      <c r="AB54" s="75">
        <f>-STOA!Q54</f>
        <v>0</v>
      </c>
      <c r="AC54">
        <f t="shared" si="0"/>
        <v>1.8057604303940313</v>
      </c>
      <c r="AD54">
        <f t="shared" si="1"/>
        <v>213.16571937841923</v>
      </c>
      <c r="AE54">
        <f>'IDT-1'!E54</f>
        <v>0</v>
      </c>
      <c r="AF54" s="24"/>
      <c r="AG54">
        <f t="shared" si="2"/>
        <v>213.16571937841923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76.900000000000006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1.1421000000000001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18.999077714674044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117.83</v>
      </c>
      <c r="AB55" s="75">
        <f>-STOA!Q55</f>
        <v>0</v>
      </c>
      <c r="AC55">
        <f t="shared" si="0"/>
        <v>1.5626618928032618</v>
      </c>
      <c r="AD55">
        <f t="shared" si="1"/>
        <v>184.4685158218708</v>
      </c>
      <c r="AE55">
        <f>'IDT-1'!E55</f>
        <v>0</v>
      </c>
      <c r="AF55" s="24"/>
      <c r="AG55">
        <f t="shared" si="2"/>
        <v>184.4685158218708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48.06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1.1421000000000001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18.999077714674044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117.83</v>
      </c>
      <c r="AB56" s="75">
        <f>-STOA!Q56</f>
        <v>0</v>
      </c>
      <c r="AC56">
        <f t="shared" si="0"/>
        <v>1.5626618928032618</v>
      </c>
      <c r="AD56">
        <f t="shared" si="1"/>
        <v>184.4685158218708</v>
      </c>
      <c r="AE56">
        <f>'IDT-1'!E56</f>
        <v>0</v>
      </c>
      <c r="AF56" s="24"/>
      <c r="AG56">
        <f t="shared" si="2"/>
        <v>184.4685158218708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48.06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1.1421000000000001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18.999077714674044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160.98999999999998</v>
      </c>
      <c r="AB57" s="75">
        <f>-STOA!Q57</f>
        <v>0</v>
      </c>
      <c r="AC57">
        <f t="shared" si="0"/>
        <v>1.6023098928032617</v>
      </c>
      <c r="AD57">
        <f t="shared" si="1"/>
        <v>189.14886782187079</v>
      </c>
      <c r="AE57">
        <f>'IDT-1'!E57</f>
        <v>0</v>
      </c>
      <c r="AF57" s="24"/>
      <c r="AG57">
        <f t="shared" si="2"/>
        <v>189.14886782187079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9.6199999999999992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1.1421000000000001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18.999379808813242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160.98999999999998</v>
      </c>
      <c r="AB58" s="75">
        <f>-STOA!Q58</f>
        <v>0</v>
      </c>
      <c r="AC58">
        <f t="shared" si="0"/>
        <v>1.6022284303940311</v>
      </c>
      <c r="AD58">
        <f t="shared" si="1"/>
        <v>189.13925137841917</v>
      </c>
      <c r="AE58">
        <f>'IDT-1'!E58</f>
        <v>0</v>
      </c>
      <c r="AF58" s="24"/>
      <c r="AG58">
        <f t="shared" si="2"/>
        <v>189.13925137841917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9.61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1.1421000000000001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18.999379808813242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160.98999999999998</v>
      </c>
      <c r="AB59" s="75">
        <f>-STOA!Q59</f>
        <v>0</v>
      </c>
      <c r="AC59">
        <f t="shared" si="0"/>
        <v>1.6022284303940311</v>
      </c>
      <c r="AD59">
        <f t="shared" si="1"/>
        <v>189.13925137841917</v>
      </c>
      <c r="AE59">
        <f>'IDT-1'!E59</f>
        <v>0</v>
      </c>
      <c r="AF59" s="24"/>
      <c r="AG59">
        <f t="shared" si="2"/>
        <v>189.13925137841917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9.61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1.1421000000000001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18.999379808813242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160.98999999999998</v>
      </c>
      <c r="AB60" s="75">
        <f>-STOA!Q60</f>
        <v>0</v>
      </c>
      <c r="AC60">
        <f t="shared" si="0"/>
        <v>1.6022284303940311</v>
      </c>
      <c r="AD60">
        <f t="shared" si="1"/>
        <v>189.13925137841917</v>
      </c>
      <c r="AE60">
        <f>'IDT-1'!E60</f>
        <v>0</v>
      </c>
      <c r="AF60" s="24"/>
      <c r="AG60">
        <f t="shared" si="2"/>
        <v>189.13925137841917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9.61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1.1421000000000001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18.999379808813242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160.98999999999998</v>
      </c>
      <c r="AB61" s="75">
        <f>-STOA!Q61</f>
        <v>0</v>
      </c>
      <c r="AC61">
        <f t="shared" si="0"/>
        <v>1.6022284303940311</v>
      </c>
      <c r="AD61">
        <f t="shared" si="1"/>
        <v>189.13925137841917</v>
      </c>
      <c r="AE61">
        <f>'IDT-1'!E61</f>
        <v>0</v>
      </c>
      <c r="AF61" s="24"/>
      <c r="AG61">
        <f t="shared" si="2"/>
        <v>189.13925137841917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9.61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1.1421000000000001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18.999379808813242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160.98999999999998</v>
      </c>
      <c r="AB62" s="75">
        <f>-STOA!Q62</f>
        <v>0</v>
      </c>
      <c r="AC62">
        <f t="shared" si="0"/>
        <v>1.6022284303940311</v>
      </c>
      <c r="AD62">
        <f t="shared" si="1"/>
        <v>189.13925137841917</v>
      </c>
      <c r="AE62">
        <f>'IDT-1'!E62</f>
        <v>0</v>
      </c>
      <c r="AF62" s="24"/>
      <c r="AG62">
        <f t="shared" si="2"/>
        <v>189.13925137841917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9.61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1.1421000000000001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18.99940744040989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160.79999999999998</v>
      </c>
      <c r="AB63" s="75">
        <f>-STOA!Q63</f>
        <v>0</v>
      </c>
      <c r="AC63">
        <f t="shared" si="0"/>
        <v>1.6006326624994429</v>
      </c>
      <c r="AD63">
        <f t="shared" si="1"/>
        <v>188.95087477791043</v>
      </c>
      <c r="AE63">
        <f>'IDT-1'!E63</f>
        <v>0</v>
      </c>
      <c r="AF63" s="24"/>
      <c r="AG63">
        <f t="shared" si="2"/>
        <v>188.95087477791043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9.61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1.1421000000000001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18.99940744040989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117.54</v>
      </c>
      <c r="AB64" s="75">
        <f>-STOA!Q64</f>
        <v>0</v>
      </c>
      <c r="AC64">
        <f t="shared" si="0"/>
        <v>1.398780662499443</v>
      </c>
      <c r="AD64">
        <f t="shared" si="1"/>
        <v>165.12272677791046</v>
      </c>
      <c r="AE64">
        <f>'IDT-1'!E64</f>
        <v>0</v>
      </c>
      <c r="AF64" s="24"/>
      <c r="AG64">
        <f t="shared" si="2"/>
        <v>165.12272677791046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28.84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1.1421000000000001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18.99940744040989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117.54</v>
      </c>
      <c r="AB65" s="75">
        <f>-STOA!Q65</f>
        <v>0</v>
      </c>
      <c r="AC65">
        <f t="shared" si="0"/>
        <v>1.398780662499443</v>
      </c>
      <c r="AD65">
        <f t="shared" si="1"/>
        <v>165.12272677791046</v>
      </c>
      <c r="AE65">
        <f>'IDT-1'!E65</f>
        <v>0</v>
      </c>
      <c r="AF65" s="24"/>
      <c r="AG65">
        <f t="shared" si="2"/>
        <v>165.12272677791046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28.84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1.1421000000000001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18.99940744040989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117.54</v>
      </c>
      <c r="AB66" s="75">
        <f>-STOA!Q66</f>
        <v>0</v>
      </c>
      <c r="AC66">
        <f t="shared" si="0"/>
        <v>1.398780662499443</v>
      </c>
      <c r="AD66">
        <f t="shared" si="1"/>
        <v>165.12272677791046</v>
      </c>
      <c r="AE66">
        <f>'IDT-1'!E66</f>
        <v>0</v>
      </c>
      <c r="AF66" s="24"/>
      <c r="AG66">
        <f t="shared" si="2"/>
        <v>165.12272677791046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28.84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1.1421000000000001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18.99940744040989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8.7200000000000006</v>
      </c>
      <c r="Z67" s="34">
        <f>IEX!Q67</f>
        <v>0</v>
      </c>
      <c r="AA67" s="75">
        <f>STOA!K67</f>
        <v>108.13000000000001</v>
      </c>
      <c r="AB67" s="75">
        <f>-STOA!Q67</f>
        <v>0</v>
      </c>
      <c r="AC67">
        <f t="shared" si="0"/>
        <v>1.2989046624994431</v>
      </c>
      <c r="AD67">
        <f t="shared" si="1"/>
        <v>153.33260277791047</v>
      </c>
      <c r="AE67">
        <f>'IDT-1'!E67</f>
        <v>0</v>
      </c>
      <c r="AF67" s="24"/>
      <c r="AG67">
        <f t="shared" si="2"/>
        <v>153.33260277791047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17.64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1.1421000000000001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18.99940744040989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10.69</v>
      </c>
      <c r="Z68" s="34">
        <f>IEX!Q68</f>
        <v>0</v>
      </c>
      <c r="AA68" s="75">
        <f>STOA!K68</f>
        <v>108.13000000000001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1.2673206624994431</v>
      </c>
      <c r="AD68">
        <f t="shared" ref="AD68:AD98" si="4">SUM(B68:AB68,AI68:AR68)-AC68</f>
        <v>149.60418677791046</v>
      </c>
      <c r="AE68">
        <f>'IDT-1'!E68</f>
        <v>0</v>
      </c>
      <c r="AF68" s="24"/>
      <c r="AG68">
        <f t="shared" ref="AG68:AG98" si="5">SUM(AD68:AF68)</f>
        <v>149.60418677791046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11.91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1.1421000000000001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22.999295250601882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10.029999999999999</v>
      </c>
      <c r="Z69" s="34">
        <f>IEX!Q69</f>
        <v>0</v>
      </c>
      <c r="AA69" s="75">
        <f>STOA!K69</f>
        <v>108.13000000000001</v>
      </c>
      <c r="AB69" s="75">
        <f>-STOA!Q69</f>
        <v>0</v>
      </c>
      <c r="AC69">
        <f t="shared" si="3"/>
        <v>1.2354837201050559</v>
      </c>
      <c r="AD69">
        <f t="shared" si="4"/>
        <v>145.84591153049683</v>
      </c>
      <c r="AE69">
        <f>'IDT-1'!E69</f>
        <v>0</v>
      </c>
      <c r="AF69" s="24"/>
      <c r="AG69">
        <f t="shared" si="5"/>
        <v>145.84591153049683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4.78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1.1421000000000001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22.999295250601882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8.83</v>
      </c>
      <c r="Z70" s="34">
        <f>IEX!Q70</f>
        <v>0</v>
      </c>
      <c r="AA70" s="75">
        <f>STOA!K70</f>
        <v>108.13000000000001</v>
      </c>
      <c r="AB70" s="75">
        <f>-STOA!Q70</f>
        <v>0</v>
      </c>
      <c r="AC70">
        <f t="shared" si="3"/>
        <v>1.2159117201050555</v>
      </c>
      <c r="AD70">
        <f t="shared" si="4"/>
        <v>143.53548353049683</v>
      </c>
      <c r="AE70">
        <f>'IDT-1'!E70</f>
        <v>0</v>
      </c>
      <c r="AF70" s="24"/>
      <c r="AG70">
        <f t="shared" si="5"/>
        <v>143.53548353049683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3.65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1.1421000000000001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22.999295250601882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6.95</v>
      </c>
      <c r="Z71" s="34">
        <f>IEX!Q71</f>
        <v>0</v>
      </c>
      <c r="AA71" s="75">
        <f>STOA!K71</f>
        <v>108.13000000000001</v>
      </c>
      <c r="AB71" s="75">
        <f>-STOA!Q71</f>
        <v>0</v>
      </c>
      <c r="AC71">
        <f t="shared" si="3"/>
        <v>1.2458997201050559</v>
      </c>
      <c r="AD71">
        <f t="shared" si="4"/>
        <v>147.07549553049682</v>
      </c>
      <c r="AE71">
        <f>'IDT-1'!E71</f>
        <v>0</v>
      </c>
      <c r="AF71" s="24"/>
      <c r="AG71">
        <f t="shared" si="5"/>
        <v>147.07549553049682</v>
      </c>
      <c r="AI71" s="34">
        <f>PXIL!K71</f>
        <v>0</v>
      </c>
      <c r="AJ71" s="34">
        <f>PXIL!Q71</f>
        <v>0</v>
      </c>
      <c r="AK71" s="34">
        <f>RTM_IEX!K71</f>
        <v>3.44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5.66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1.1421000000000001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22.999295250601882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6.02</v>
      </c>
      <c r="Z72" s="34">
        <f>IEX!Q72</f>
        <v>0</v>
      </c>
      <c r="AA72" s="75">
        <f>STOA!K72</f>
        <v>108.13000000000001</v>
      </c>
      <c r="AB72" s="75">
        <f>-STOA!Q72</f>
        <v>0</v>
      </c>
      <c r="AC72">
        <f t="shared" si="3"/>
        <v>1.2210357201050557</v>
      </c>
      <c r="AD72">
        <f t="shared" si="4"/>
        <v>144.14035953049682</v>
      </c>
      <c r="AE72">
        <f>'IDT-1'!E72</f>
        <v>0</v>
      </c>
      <c r="AF72" s="24"/>
      <c r="AG72">
        <f t="shared" si="5"/>
        <v>144.14035953049682</v>
      </c>
      <c r="AI72" s="34">
        <f>PXIL!K72</f>
        <v>0</v>
      </c>
      <c r="AJ72" s="34">
        <f>PXIL!Q72</f>
        <v>0</v>
      </c>
      <c r="AK72" s="34">
        <f>RTM_IEX!K72</f>
        <v>2.73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4.34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1.1421000000000001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22.999295250601882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5.63</v>
      </c>
      <c r="Z73" s="34">
        <f>IEX!Q73</f>
        <v>0</v>
      </c>
      <c r="AA73" s="75">
        <f>STOA!K73</f>
        <v>108.13000000000001</v>
      </c>
      <c r="AB73" s="75">
        <f>-STOA!Q73</f>
        <v>0</v>
      </c>
      <c r="AC73">
        <f t="shared" si="3"/>
        <v>1.2008757201050559</v>
      </c>
      <c r="AD73">
        <f t="shared" si="4"/>
        <v>141.76051953049685</v>
      </c>
      <c r="AE73">
        <f>'IDT-1'!E73</f>
        <v>0</v>
      </c>
      <c r="AF73" s="24"/>
      <c r="AG73">
        <f t="shared" si="5"/>
        <v>141.76051953049685</v>
      </c>
      <c r="AI73" s="34">
        <f>PXIL!K73</f>
        <v>0</v>
      </c>
      <c r="AJ73" s="34">
        <f>PXIL!Q73</f>
        <v>0</v>
      </c>
      <c r="AK73" s="34">
        <f>RTM_IEX!K73</f>
        <v>1.87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3.19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1.1421000000000001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22.999295250601882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5.86</v>
      </c>
      <c r="Z74" s="34">
        <f>IEX!Q74</f>
        <v>0</v>
      </c>
      <c r="AA74" s="75">
        <f>STOA!K74</f>
        <v>108.13000000000001</v>
      </c>
      <c r="AB74" s="75">
        <f>-STOA!Q74</f>
        <v>0</v>
      </c>
      <c r="AC74">
        <f t="shared" si="3"/>
        <v>1.1933997201050557</v>
      </c>
      <c r="AD74">
        <f t="shared" si="4"/>
        <v>140.87799553049683</v>
      </c>
      <c r="AE74">
        <f>'IDT-1'!E74</f>
        <v>0</v>
      </c>
      <c r="AF74" s="24"/>
      <c r="AG74">
        <f t="shared" si="5"/>
        <v>140.87799553049683</v>
      </c>
      <c r="AI74" s="34">
        <f>PXIL!K74</f>
        <v>0</v>
      </c>
      <c r="AJ74" s="34">
        <f>PXIL!Q74</f>
        <v>0</v>
      </c>
      <c r="AK74" s="34">
        <f>RTM_IEX!K74</f>
        <v>1.72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2.2200000000000002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1.1421000000000001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22.999295250601882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13.59</v>
      </c>
      <c r="Z75" s="34">
        <f>IEX!Q75</f>
        <v>0</v>
      </c>
      <c r="AA75" s="75">
        <f>STOA!K75</f>
        <v>108.13000000000001</v>
      </c>
      <c r="AB75" s="75">
        <f>-STOA!Q75</f>
        <v>0</v>
      </c>
      <c r="AC75">
        <f t="shared" si="3"/>
        <v>1.2660597201050559</v>
      </c>
      <c r="AD75">
        <f t="shared" si="4"/>
        <v>149.45533553049682</v>
      </c>
      <c r="AE75">
        <f>'IDT-1'!E75</f>
        <v>0</v>
      </c>
      <c r="AF75" s="24"/>
      <c r="AG75">
        <f t="shared" si="5"/>
        <v>149.45533553049682</v>
      </c>
      <c r="AI75" s="34">
        <f>PXIL!K75</f>
        <v>0</v>
      </c>
      <c r="AJ75" s="34">
        <f>PXIL!Q75</f>
        <v>0</v>
      </c>
      <c r="AK75" s="34">
        <f>RTM_IEX!K75</f>
        <v>2.4500000000000002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2.41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1.1421000000000001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22.999295250601882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11.54</v>
      </c>
      <c r="Z76" s="34">
        <f>IEX!Q76</f>
        <v>0</v>
      </c>
      <c r="AA76" s="75">
        <f>STOA!K76</f>
        <v>108.13000000000001</v>
      </c>
      <c r="AB76" s="75">
        <f>-STOA!Q76</f>
        <v>0</v>
      </c>
      <c r="AC76">
        <f t="shared" si="3"/>
        <v>1.244303720105056</v>
      </c>
      <c r="AD76">
        <f t="shared" si="4"/>
        <v>146.88709153049683</v>
      </c>
      <c r="AE76">
        <f>'IDT-1'!E76</f>
        <v>0</v>
      </c>
      <c r="AF76" s="24"/>
      <c r="AG76">
        <f t="shared" si="5"/>
        <v>146.88709153049683</v>
      </c>
      <c r="AI76" s="34">
        <f>PXIL!K76</f>
        <v>0</v>
      </c>
      <c r="AJ76" s="34">
        <f>PXIL!Q76</f>
        <v>0</v>
      </c>
      <c r="AK76" s="34">
        <f>RTM_IEX!K76</f>
        <v>2.66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1.66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1.1421000000000001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22.999295250601882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10.45</v>
      </c>
      <c r="Z77" s="34">
        <f>IEX!Q77</f>
        <v>0</v>
      </c>
      <c r="AA77" s="75">
        <f>STOA!K77</f>
        <v>108.13000000000001</v>
      </c>
      <c r="AB77" s="75">
        <f>-STOA!Q77</f>
        <v>0</v>
      </c>
      <c r="AC77">
        <f t="shared" si="3"/>
        <v>1.2368277201050557</v>
      </c>
      <c r="AD77">
        <f t="shared" si="4"/>
        <v>146.00456753049684</v>
      </c>
      <c r="AE77">
        <f>'IDT-1'!E77</f>
        <v>0</v>
      </c>
      <c r="AF77" s="24"/>
      <c r="AG77">
        <f t="shared" si="5"/>
        <v>146.00456753049684</v>
      </c>
      <c r="AI77" s="34">
        <f>PXIL!K77</f>
        <v>0</v>
      </c>
      <c r="AJ77" s="34">
        <f>PXIL!Q77</f>
        <v>0</v>
      </c>
      <c r="AK77" s="34">
        <f>RTM_IEX!K77</f>
        <v>3.15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1.37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1.1421000000000001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22.999295250601882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11.53</v>
      </c>
      <c r="Z78" s="34">
        <f>IEX!Q78</f>
        <v>0</v>
      </c>
      <c r="AA78" s="75">
        <f>STOA!K78</f>
        <v>108.13000000000001</v>
      </c>
      <c r="AB78" s="75">
        <f>-STOA!Q78</f>
        <v>0</v>
      </c>
      <c r="AC78">
        <f t="shared" si="3"/>
        <v>1.2440517201050558</v>
      </c>
      <c r="AD78">
        <f t="shared" si="4"/>
        <v>146.85734353049682</v>
      </c>
      <c r="AE78">
        <f>'IDT-1'!E78</f>
        <v>0</v>
      </c>
      <c r="AF78" s="24"/>
      <c r="AG78">
        <f t="shared" si="5"/>
        <v>146.85734353049682</v>
      </c>
      <c r="AI78" s="34">
        <f>PXIL!K78</f>
        <v>0</v>
      </c>
      <c r="AJ78" s="34">
        <f>PXIL!Q78</f>
        <v>0</v>
      </c>
      <c r="AK78" s="34">
        <f>RTM_IEX!K78</f>
        <v>2.92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1.38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1.1421000000000001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22.999295250601882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11.98</v>
      </c>
      <c r="Z79" s="34">
        <f>IEX!Q79</f>
        <v>0</v>
      </c>
      <c r="AA79" s="75">
        <f>STOA!K79</f>
        <v>108.13000000000001</v>
      </c>
      <c r="AB79" s="75">
        <f>-STOA!Q79</f>
        <v>0</v>
      </c>
      <c r="AC79">
        <f t="shared" si="3"/>
        <v>1.2448917201050558</v>
      </c>
      <c r="AD79">
        <f t="shared" si="4"/>
        <v>146.95650353049683</v>
      </c>
      <c r="AE79">
        <f>'IDT-1'!E79</f>
        <v>0</v>
      </c>
      <c r="AF79" s="24"/>
      <c r="AG79">
        <f t="shared" si="5"/>
        <v>146.95650353049683</v>
      </c>
      <c r="AI79" s="34">
        <f>PXIL!K79</f>
        <v>0</v>
      </c>
      <c r="AJ79" s="34">
        <f>PXIL!Q79</f>
        <v>0</v>
      </c>
      <c r="AK79" s="34">
        <f>RTM_IEX!K79</f>
        <v>2.81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1.1399999999999999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1.1421000000000001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22.999295250601882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11.02</v>
      </c>
      <c r="Z80" s="34">
        <f>IEX!Q80</f>
        <v>0</v>
      </c>
      <c r="AA80" s="75">
        <f>STOA!K80</f>
        <v>108.13000000000001</v>
      </c>
      <c r="AB80" s="75">
        <f>-STOA!Q80</f>
        <v>0</v>
      </c>
      <c r="AC80">
        <f t="shared" si="3"/>
        <v>1.234475720105056</v>
      </c>
      <c r="AD80">
        <f t="shared" si="4"/>
        <v>145.72691953049684</v>
      </c>
      <c r="AE80">
        <f>'IDT-1'!E80</f>
        <v>0</v>
      </c>
      <c r="AF80" s="24"/>
      <c r="AG80">
        <f t="shared" si="5"/>
        <v>145.72691953049684</v>
      </c>
      <c r="AI80" s="34">
        <f>PXIL!K80</f>
        <v>0</v>
      </c>
      <c r="AJ80" s="34">
        <f>PXIL!Q80</f>
        <v>0</v>
      </c>
      <c r="AK80" s="34">
        <f>RTM_IEX!K80</f>
        <v>2.66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1.01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1.1421000000000001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22.999295250601882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11.69</v>
      </c>
      <c r="Z81" s="34">
        <f>IEX!Q81</f>
        <v>0</v>
      </c>
      <c r="AA81" s="75">
        <f>STOA!K81</f>
        <v>108.13000000000001</v>
      </c>
      <c r="AB81" s="75">
        <f>-STOA!Q81</f>
        <v>0</v>
      </c>
      <c r="AC81">
        <f t="shared" si="3"/>
        <v>1.2480837201050559</v>
      </c>
      <c r="AD81">
        <f t="shared" si="4"/>
        <v>147.33331153049684</v>
      </c>
      <c r="AE81">
        <f>'IDT-1'!E81</f>
        <v>0</v>
      </c>
      <c r="AF81" s="24"/>
      <c r="AG81">
        <f t="shared" si="5"/>
        <v>147.33331153049684</v>
      </c>
      <c r="AI81" s="34">
        <f>PXIL!K81</f>
        <v>0</v>
      </c>
      <c r="AJ81" s="34">
        <f>PXIL!Q81</f>
        <v>0</v>
      </c>
      <c r="AK81" s="34">
        <f>RTM_IEX!K81</f>
        <v>3.81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0.81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1.1421000000000001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22.999295250601882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12.78</v>
      </c>
      <c r="Z82" s="34">
        <f>IEX!Q82</f>
        <v>0</v>
      </c>
      <c r="AA82" s="75">
        <f>STOA!K82</f>
        <v>108.13000000000001</v>
      </c>
      <c r="AB82" s="75">
        <f>-STOA!Q82</f>
        <v>0</v>
      </c>
      <c r="AC82">
        <f t="shared" si="3"/>
        <v>1.2501837201050559</v>
      </c>
      <c r="AD82">
        <f t="shared" si="4"/>
        <v>147.58121153049686</v>
      </c>
      <c r="AE82">
        <f>'IDT-1'!E82</f>
        <v>0</v>
      </c>
      <c r="AF82" s="24"/>
      <c r="AG82">
        <f t="shared" si="5"/>
        <v>147.58121153049686</v>
      </c>
      <c r="AI82" s="34">
        <f>PXIL!K82</f>
        <v>0</v>
      </c>
      <c r="AJ82" s="34">
        <f>PXIL!Q82</f>
        <v>0</v>
      </c>
      <c r="AK82" s="34">
        <f>RTM_IEX!K82</f>
        <v>2.88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0.9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1.1421000000000001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22.999295250601882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18.5</v>
      </c>
      <c r="Z83" s="34">
        <f>IEX!Q83</f>
        <v>0</v>
      </c>
      <c r="AA83" s="75">
        <f>STOA!K83</f>
        <v>108.13000000000001</v>
      </c>
      <c r="AB83" s="75">
        <f>-STOA!Q83</f>
        <v>0</v>
      </c>
      <c r="AC83">
        <f t="shared" si="3"/>
        <v>1.292435720105056</v>
      </c>
      <c r="AD83">
        <f t="shared" si="4"/>
        <v>152.56895953049681</v>
      </c>
      <c r="AE83">
        <f>'IDT-1'!E83</f>
        <v>0</v>
      </c>
      <c r="AF83" s="24"/>
      <c r="AG83">
        <f t="shared" si="5"/>
        <v>152.56895953049681</v>
      </c>
      <c r="AI83" s="34">
        <f>PXIL!K83</f>
        <v>0</v>
      </c>
      <c r="AJ83" s="34">
        <f>PXIL!Q83</f>
        <v>0</v>
      </c>
      <c r="AK83" s="34">
        <f>RTM_IEX!K83</f>
        <v>1.95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1.1399999999999999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1.1421000000000001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22.999295250601882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17.41</v>
      </c>
      <c r="Z84" s="34">
        <f>IEX!Q84</f>
        <v>0</v>
      </c>
      <c r="AA84" s="75">
        <f>STOA!K84</f>
        <v>108.13000000000001</v>
      </c>
      <c r="AB84" s="75">
        <f>-STOA!Q84</f>
        <v>0</v>
      </c>
      <c r="AC84">
        <f t="shared" si="3"/>
        <v>1.2801717201050558</v>
      </c>
      <c r="AD84">
        <f t="shared" si="4"/>
        <v>151.12122353049685</v>
      </c>
      <c r="AE84">
        <f>'IDT-1'!E84</f>
        <v>0</v>
      </c>
      <c r="AF84" s="24"/>
      <c r="AG84">
        <f t="shared" si="5"/>
        <v>151.12122353049685</v>
      </c>
      <c r="AI84" s="34">
        <f>PXIL!K84</f>
        <v>0</v>
      </c>
      <c r="AJ84" s="34">
        <f>PXIL!Q84</f>
        <v>0</v>
      </c>
      <c r="AK84" s="34">
        <f>RTM_IEX!K84</f>
        <v>1.6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1.1200000000000001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1.1421000000000001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22.999295250601882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16.5</v>
      </c>
      <c r="Z85" s="34">
        <f>IEX!Q85</f>
        <v>0</v>
      </c>
      <c r="AA85" s="75">
        <f>STOA!K85</f>
        <v>108.13000000000001</v>
      </c>
      <c r="AB85" s="75">
        <f>-STOA!Q85</f>
        <v>0</v>
      </c>
      <c r="AC85">
        <f t="shared" si="3"/>
        <v>1.2750477201050558</v>
      </c>
      <c r="AD85">
        <f t="shared" si="4"/>
        <v>150.51634753049686</v>
      </c>
      <c r="AE85">
        <f>'IDT-1'!E85</f>
        <v>0</v>
      </c>
      <c r="AF85" s="24"/>
      <c r="AG85">
        <f t="shared" si="5"/>
        <v>150.51634753049686</v>
      </c>
      <c r="AI85" s="34">
        <f>PXIL!K85</f>
        <v>0</v>
      </c>
      <c r="AJ85" s="34">
        <f>PXIL!Q85</f>
        <v>0</v>
      </c>
      <c r="AK85" s="34">
        <f>RTM_IEX!K85</f>
        <v>1.19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1.83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1.1421000000000001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22.999295250601882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15.68</v>
      </c>
      <c r="Z86" s="34">
        <f>IEX!Q86</f>
        <v>0</v>
      </c>
      <c r="AA86" s="75">
        <f>STOA!K86</f>
        <v>108.13000000000001</v>
      </c>
      <c r="AB86" s="75">
        <f>-STOA!Q86</f>
        <v>0</v>
      </c>
      <c r="AC86">
        <f t="shared" si="3"/>
        <v>1.2870597201050558</v>
      </c>
      <c r="AD86">
        <f t="shared" si="4"/>
        <v>151.93433553049681</v>
      </c>
      <c r="AE86">
        <f>'IDT-1'!E86</f>
        <v>0</v>
      </c>
      <c r="AF86" s="24"/>
      <c r="AG86">
        <f t="shared" si="5"/>
        <v>151.93433553049681</v>
      </c>
      <c r="AI86" s="34">
        <f>PXIL!K86</f>
        <v>0</v>
      </c>
      <c r="AJ86" s="34">
        <f>PXIL!Q86</f>
        <v>0</v>
      </c>
      <c r="AK86" s="34">
        <f>RTM_IEX!K86</f>
        <v>1.29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3.98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1.1421000000000001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22.999295250601882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108.13000000000001</v>
      </c>
      <c r="AB87" s="75">
        <f>-STOA!Q87</f>
        <v>0</v>
      </c>
      <c r="AC87">
        <f t="shared" si="3"/>
        <v>1.3052037201050559</v>
      </c>
      <c r="AD87">
        <f t="shared" si="4"/>
        <v>154.07619153049686</v>
      </c>
      <c r="AE87">
        <f>'IDT-1'!E87</f>
        <v>0</v>
      </c>
      <c r="AF87" s="24"/>
      <c r="AG87">
        <f t="shared" si="5"/>
        <v>154.07619153049686</v>
      </c>
      <c r="AI87" s="34">
        <f>PXIL!K87</f>
        <v>0</v>
      </c>
      <c r="AJ87" s="34">
        <f>PXIL!Q87</f>
        <v>0</v>
      </c>
      <c r="AK87" s="34">
        <f>RTM_IEX!K87</f>
        <v>1.96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21.15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1.1421000000000001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22.999295250601882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108.13000000000001</v>
      </c>
      <c r="AB88" s="75">
        <f>-STOA!Q88</f>
        <v>0</v>
      </c>
      <c r="AC88">
        <f t="shared" si="3"/>
        <v>1.3020117201050558</v>
      </c>
      <c r="AD88">
        <f t="shared" si="4"/>
        <v>153.69938353049685</v>
      </c>
      <c r="AE88">
        <f>'IDT-1'!E88</f>
        <v>0</v>
      </c>
      <c r="AF88" s="24"/>
      <c r="AG88">
        <f t="shared" si="5"/>
        <v>153.69938353049685</v>
      </c>
      <c r="AI88" s="34">
        <f>PXIL!K88</f>
        <v>0</v>
      </c>
      <c r="AJ88" s="34">
        <f>PXIL!Q88</f>
        <v>0</v>
      </c>
      <c r="AK88" s="34">
        <f>RTM_IEX!K88</f>
        <v>2.54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20.190000000000001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1.1421000000000001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22.999262989242389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108.13000000000001</v>
      </c>
      <c r="AB89" s="75">
        <f>-STOA!Q89</f>
        <v>0</v>
      </c>
      <c r="AC89">
        <f t="shared" si="3"/>
        <v>1.289579449109636</v>
      </c>
      <c r="AD89">
        <f t="shared" si="4"/>
        <v>152.23178354013277</v>
      </c>
      <c r="AE89">
        <f>'IDT-1'!E89</f>
        <v>0</v>
      </c>
      <c r="AF89" s="24"/>
      <c r="AG89">
        <f t="shared" si="5"/>
        <v>152.23178354013277</v>
      </c>
      <c r="AI89" s="34">
        <f>PXIL!K89</f>
        <v>0</v>
      </c>
      <c r="AJ89" s="34">
        <f>PXIL!Q89</f>
        <v>0</v>
      </c>
      <c r="AK89" s="34">
        <f>RTM_IEX!K89</f>
        <v>4.91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16.34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1.1421000000000001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22.999262989242389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108.13000000000001</v>
      </c>
      <c r="AB90" s="75">
        <f>-STOA!Q90</f>
        <v>0</v>
      </c>
      <c r="AC90">
        <f t="shared" si="3"/>
        <v>1.2815154491096361</v>
      </c>
      <c r="AD90">
        <f t="shared" si="4"/>
        <v>151.27984754013278</v>
      </c>
      <c r="AE90">
        <f>'IDT-1'!E90</f>
        <v>0</v>
      </c>
      <c r="AF90" s="24"/>
      <c r="AG90">
        <f t="shared" si="5"/>
        <v>151.27984754013278</v>
      </c>
      <c r="AI90" s="34">
        <f>PXIL!K90</f>
        <v>0</v>
      </c>
      <c r="AJ90" s="34">
        <f>PXIL!Q90</f>
        <v>0</v>
      </c>
      <c r="AK90" s="34">
        <f>RTM_IEX!K90</f>
        <v>6.83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13.46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1.1421000000000001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18.960130566565635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108.13000000000001</v>
      </c>
      <c r="AB91" s="75">
        <f>-STOA!Q91</f>
        <v>0</v>
      </c>
      <c r="AC91">
        <f t="shared" si="3"/>
        <v>1.2547267367591513</v>
      </c>
      <c r="AD91">
        <f t="shared" si="4"/>
        <v>148.11750382980651</v>
      </c>
      <c r="AE91">
        <f>'IDT-1'!E91</f>
        <v>0</v>
      </c>
      <c r="AF91" s="24"/>
      <c r="AG91">
        <f t="shared" si="5"/>
        <v>148.11750382980651</v>
      </c>
      <c r="AI91" s="34">
        <f>PXIL!K91</f>
        <v>0</v>
      </c>
      <c r="AJ91" s="34">
        <f>PXIL!Q91</f>
        <v>0</v>
      </c>
      <c r="AK91" s="34">
        <f>RTM_IEX!K91</f>
        <v>9.61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11.53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1.1421000000000001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108.13000000000001</v>
      </c>
      <c r="AB92" s="75">
        <f>-STOA!Q92</f>
        <v>0</v>
      </c>
      <c r="AC92">
        <f t="shared" si="3"/>
        <v>1.2389336400000002</v>
      </c>
      <c r="AD92">
        <f t="shared" si="4"/>
        <v>146.25316636000005</v>
      </c>
      <c r="AE92">
        <f>'IDT-1'!E92</f>
        <v>0</v>
      </c>
      <c r="AF92" s="24"/>
      <c r="AG92">
        <f t="shared" si="5"/>
        <v>146.25316636000005</v>
      </c>
      <c r="AI92" s="34">
        <f>PXIL!K92</f>
        <v>0</v>
      </c>
      <c r="AJ92" s="34">
        <f>PXIL!Q92</f>
        <v>0</v>
      </c>
      <c r="AK92" s="34">
        <f>RTM_IEX!K92</f>
        <v>9.61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9.61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1.1421000000000001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108.13000000000001</v>
      </c>
      <c r="AB93" s="75">
        <f>-STOA!Q93</f>
        <v>0</v>
      </c>
      <c r="AC93">
        <f t="shared" si="3"/>
        <v>1.0774856400000001</v>
      </c>
      <c r="AD93">
        <f t="shared" si="4"/>
        <v>127.19461436000002</v>
      </c>
      <c r="AE93">
        <f>'IDT-1'!E93</f>
        <v>0</v>
      </c>
      <c r="AF93" s="24"/>
      <c r="AG93">
        <f t="shared" si="5"/>
        <v>127.19461436000002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1.1421000000000001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108.13000000000001</v>
      </c>
      <c r="AB94" s="75">
        <f>-STOA!Q94</f>
        <v>0</v>
      </c>
      <c r="AC94">
        <f t="shared" si="3"/>
        <v>1.0774856400000001</v>
      </c>
      <c r="AD94">
        <f t="shared" si="4"/>
        <v>127.19461436000002</v>
      </c>
      <c r="AE94">
        <f>'IDT-1'!E94</f>
        <v>0</v>
      </c>
      <c r="AF94" s="24"/>
      <c r="AG94">
        <f t="shared" si="5"/>
        <v>127.19461436000002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1.1421000000000001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108.13000000000001</v>
      </c>
      <c r="AB95" s="75">
        <f>-STOA!Q95</f>
        <v>0</v>
      </c>
      <c r="AC95">
        <f t="shared" si="3"/>
        <v>1.0774856400000001</v>
      </c>
      <c r="AD95">
        <f t="shared" si="4"/>
        <v>127.19461436000002</v>
      </c>
      <c r="AE95">
        <f>'IDT-1'!E95</f>
        <v>0</v>
      </c>
      <c r="AF95" s="24"/>
      <c r="AG95">
        <f t="shared" si="5"/>
        <v>127.19461436000002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1.1421000000000001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108.13000000000001</v>
      </c>
      <c r="AB96" s="75">
        <f>-STOA!Q96</f>
        <v>0</v>
      </c>
      <c r="AC96">
        <f t="shared" si="3"/>
        <v>1.0774856400000001</v>
      </c>
      <c r="AD96">
        <f t="shared" si="4"/>
        <v>127.19461436000002</v>
      </c>
      <c r="AE96">
        <f>'IDT-1'!E96</f>
        <v>0</v>
      </c>
      <c r="AF96" s="24"/>
      <c r="AG96">
        <f t="shared" si="5"/>
        <v>127.19461436000002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1.1421000000000001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108.13000000000001</v>
      </c>
      <c r="AB97" s="75">
        <f>-STOA!Q97</f>
        <v>0</v>
      </c>
      <c r="AC97">
        <f t="shared" si="3"/>
        <v>1.07924964</v>
      </c>
      <c r="AD97">
        <f t="shared" si="4"/>
        <v>127.40285036</v>
      </c>
      <c r="AE97">
        <f>'IDT-1'!E97</f>
        <v>0</v>
      </c>
      <c r="AF97" s="24"/>
      <c r="AG97">
        <f t="shared" si="5"/>
        <v>127.40285036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1.1421000000000001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108.13000000000001</v>
      </c>
      <c r="AB98" s="75">
        <f>-STOA!Q98</f>
        <v>0</v>
      </c>
      <c r="AC98">
        <f t="shared" si="3"/>
        <v>1.07924964</v>
      </c>
      <c r="AD98">
        <f t="shared" si="4"/>
        <v>127.40285036</v>
      </c>
      <c r="AE98">
        <f>'IDT-1'!E98</f>
        <v>0</v>
      </c>
      <c r="AF98" s="24"/>
      <c r="AG98">
        <f t="shared" si="5"/>
        <v>127.40285036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0.49938705215002233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0.15817249999999999</v>
      </c>
      <c r="Z99" s="34">
        <f t="shared" si="6"/>
        <v>0</v>
      </c>
      <c r="AA99" s="75">
        <f t="shared" si="6"/>
        <v>2.7092849999999964</v>
      </c>
      <c r="AB99" s="75">
        <f t="shared" si="6"/>
        <v>0</v>
      </c>
      <c r="AC99">
        <f t="shared" si="6"/>
        <v>3.2696027689173568E-2</v>
      </c>
      <c r="AD99">
        <f t="shared" si="6"/>
        <v>3.6487987494608509</v>
      </c>
      <c r="AE99">
        <f t="shared" si="6"/>
        <v>0</v>
      </c>
      <c r="AG99">
        <f t="shared" si="6"/>
        <v>3.6487987494608509</v>
      </c>
      <c r="AI99">
        <f t="shared" si="6"/>
        <v>0</v>
      </c>
      <c r="AJ99">
        <f t="shared" si="6"/>
        <v>0</v>
      </c>
      <c r="AK99">
        <f t="shared" si="6"/>
        <v>4.7140000000000001E-2</v>
      </c>
      <c r="AL99">
        <f t="shared" si="6"/>
        <v>-0.105</v>
      </c>
      <c r="AM99">
        <f t="shared" si="6"/>
        <v>0</v>
      </c>
      <c r="AN99">
        <f t="shared" si="6"/>
        <v>0</v>
      </c>
      <c r="AO99">
        <f t="shared" si="6"/>
        <v>0.34964999999999985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45316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5.8397298672464037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5.77</v>
      </c>
      <c r="AB3" s="75">
        <f>-STOA!R3</f>
        <v>0</v>
      </c>
      <c r="AC3">
        <f>SUMIF(B3:AB3,"&gt;0")*$AC$2-SUMIF(B3:AB3,"&lt;0")*($AC$2/(1-$AC$2))+SUMIF(AI3:AR3,"&gt;0")*$AC$2-SUMIF(AI3:AR3,"&lt;0")*($AC$2/(1-$AC$2))</f>
        <v>0.18152173088486978</v>
      </c>
      <c r="AD3">
        <f>SUM(B3:AB3,AI3:AT3)-AC3</f>
        <v>21.428208136361533</v>
      </c>
      <c r="AE3">
        <f>'IDT-1'!D3</f>
        <v>0</v>
      </c>
      <c r="AF3" s="24"/>
      <c r="AG3">
        <f>SUM(AD3:AF3)</f>
        <v>21.428208136361533</v>
      </c>
      <c r="AI3" s="34">
        <f>PXIL!L3</f>
        <v>0</v>
      </c>
      <c r="AJ3" s="34">
        <f>PXIL!R3</f>
        <v>0</v>
      </c>
      <c r="AK3" s="34">
        <f>RTM_IEX!L3</f>
        <v>10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5.8397298672464037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0.17505373088486981</v>
      </c>
      <c r="AD4">
        <f t="shared" ref="AD4:AD67" si="1">SUM(B4:AB4,AI4:AT4)-AC4</f>
        <v>20.664676136361535</v>
      </c>
      <c r="AE4">
        <f>'IDT-1'!D4</f>
        <v>0</v>
      </c>
      <c r="AF4" s="24"/>
      <c r="AG4">
        <f t="shared" ref="AG4:AG67" si="2">SUM(AD4:AF4)</f>
        <v>20.664676136361535</v>
      </c>
      <c r="AI4" s="34">
        <f>PXIL!L4</f>
        <v>0</v>
      </c>
      <c r="AJ4" s="34">
        <f>PXIL!R4</f>
        <v>0</v>
      </c>
      <c r="AK4" s="34">
        <f>RTM_IEX!L4</f>
        <v>9.23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5.8397298672464037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5.77</v>
      </c>
      <c r="AB5" s="75">
        <f>-STOA!R5</f>
        <v>0</v>
      </c>
      <c r="AC5">
        <f t="shared" si="0"/>
        <v>0.17018173088486979</v>
      </c>
      <c r="AD5">
        <f t="shared" si="1"/>
        <v>20.089548136361536</v>
      </c>
      <c r="AE5">
        <f>'IDT-1'!D5</f>
        <v>0</v>
      </c>
      <c r="AF5" s="24"/>
      <c r="AG5">
        <f t="shared" si="2"/>
        <v>20.089548136361536</v>
      </c>
      <c r="AI5" s="34">
        <f>PXIL!L5</f>
        <v>0</v>
      </c>
      <c r="AJ5" s="34">
        <f>PXIL!R5</f>
        <v>0</v>
      </c>
      <c r="AK5" s="34">
        <f>RTM_IEX!L5</f>
        <v>8.65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5.8397298672464037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5.77</v>
      </c>
      <c r="AB6" s="75">
        <f>-STOA!R6</f>
        <v>0</v>
      </c>
      <c r="AC6">
        <f t="shared" si="0"/>
        <v>0.16858573088486978</v>
      </c>
      <c r="AD6">
        <f t="shared" si="1"/>
        <v>19.901144136361534</v>
      </c>
      <c r="AE6">
        <f>'IDT-1'!D6</f>
        <v>0</v>
      </c>
      <c r="AF6" s="24"/>
      <c r="AG6">
        <f t="shared" si="2"/>
        <v>19.901144136361534</v>
      </c>
      <c r="AI6" s="34">
        <f>PXIL!L6</f>
        <v>0</v>
      </c>
      <c r="AJ6" s="34">
        <f>PXIL!R6</f>
        <v>0</v>
      </c>
      <c r="AK6" s="34">
        <f>RTM_IEX!L6</f>
        <v>8.4600000000000009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5.8397298672464037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5.77</v>
      </c>
      <c r="AB7" s="75">
        <f>-STOA!R7</f>
        <v>0</v>
      </c>
      <c r="AC7">
        <f t="shared" si="0"/>
        <v>0.16774573088486977</v>
      </c>
      <c r="AD7">
        <f t="shared" si="1"/>
        <v>19.801984136361533</v>
      </c>
      <c r="AE7">
        <f>'IDT-1'!D7</f>
        <v>0</v>
      </c>
      <c r="AF7" s="24"/>
      <c r="AG7">
        <f t="shared" si="2"/>
        <v>19.801984136361533</v>
      </c>
      <c r="AI7" s="34">
        <f>PXIL!L7</f>
        <v>0</v>
      </c>
      <c r="AJ7" s="34">
        <f>PXIL!R7</f>
        <v>0</v>
      </c>
      <c r="AK7" s="34">
        <f>RTM_IEX!L7</f>
        <v>8.36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5.8397298672464037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5.77</v>
      </c>
      <c r="AB8" s="75">
        <f>-STOA!R8</f>
        <v>0</v>
      </c>
      <c r="AC8">
        <f t="shared" si="0"/>
        <v>0.1645537308848698</v>
      </c>
      <c r="AD8">
        <f t="shared" si="1"/>
        <v>19.425176136361536</v>
      </c>
      <c r="AE8">
        <f>'IDT-1'!D8</f>
        <v>0</v>
      </c>
      <c r="AF8" s="24"/>
      <c r="AG8">
        <f t="shared" si="2"/>
        <v>19.425176136361536</v>
      </c>
      <c r="AI8" s="34">
        <f>PXIL!L8</f>
        <v>0</v>
      </c>
      <c r="AJ8" s="34">
        <f>PXIL!R8</f>
        <v>0</v>
      </c>
      <c r="AK8" s="34">
        <f>RTM_IEX!L8</f>
        <v>7.98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5.8397298672464037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5.77</v>
      </c>
      <c r="AB9" s="75">
        <f>-STOA!R9</f>
        <v>0</v>
      </c>
      <c r="AC9">
        <f t="shared" si="0"/>
        <v>0.16614973088486978</v>
      </c>
      <c r="AD9">
        <f t="shared" si="1"/>
        <v>19.613580136361534</v>
      </c>
      <c r="AE9">
        <f>'IDT-1'!D9</f>
        <v>0</v>
      </c>
      <c r="AF9" s="24"/>
      <c r="AG9">
        <f t="shared" si="2"/>
        <v>19.613580136361534</v>
      </c>
      <c r="AI9" s="34">
        <f>PXIL!L9</f>
        <v>0</v>
      </c>
      <c r="AJ9" s="34">
        <f>PXIL!R9</f>
        <v>0</v>
      </c>
      <c r="AK9" s="34">
        <f>RTM_IEX!L9</f>
        <v>8.17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5.8397298672464037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5.77</v>
      </c>
      <c r="AB10" s="75">
        <f>-STOA!R10</f>
        <v>0</v>
      </c>
      <c r="AC10">
        <f t="shared" si="0"/>
        <v>0.1645537308848698</v>
      </c>
      <c r="AD10">
        <f t="shared" si="1"/>
        <v>19.425176136361536</v>
      </c>
      <c r="AE10">
        <f>'IDT-1'!D10</f>
        <v>0</v>
      </c>
      <c r="AF10" s="24"/>
      <c r="AG10">
        <f t="shared" si="2"/>
        <v>19.425176136361536</v>
      </c>
      <c r="AI10" s="34">
        <f>PXIL!L10</f>
        <v>0</v>
      </c>
      <c r="AJ10" s="34">
        <f>PXIL!R10</f>
        <v>0</v>
      </c>
      <c r="AK10" s="34">
        <f>RTM_IEX!L10</f>
        <v>7.98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5.77</v>
      </c>
      <c r="AB11" s="75">
        <f>-STOA!R11</f>
        <v>0</v>
      </c>
      <c r="AC11">
        <f t="shared" si="0"/>
        <v>0.10802173088486978</v>
      </c>
      <c r="AD11">
        <f t="shared" si="1"/>
        <v>12.751708136361534</v>
      </c>
      <c r="AE11">
        <f>'IDT-1'!D11</f>
        <v>0</v>
      </c>
      <c r="AF11" s="24"/>
      <c r="AG11">
        <f t="shared" si="2"/>
        <v>12.751708136361534</v>
      </c>
      <c r="AI11" s="34">
        <f>PXIL!L11</f>
        <v>0</v>
      </c>
      <c r="AJ11" s="34">
        <f>PXIL!R11</f>
        <v>0</v>
      </c>
      <c r="AK11" s="34">
        <f>RTM_IEX!L11</f>
        <v>1.25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5.77</v>
      </c>
      <c r="AB12" s="75">
        <f>-STOA!R12</f>
        <v>0</v>
      </c>
      <c r="AC12">
        <f t="shared" si="0"/>
        <v>0.10718173088486979</v>
      </c>
      <c r="AD12">
        <f t="shared" si="1"/>
        <v>12.652548136361535</v>
      </c>
      <c r="AE12">
        <f>'IDT-1'!D12</f>
        <v>0</v>
      </c>
      <c r="AF12" s="24"/>
      <c r="AG12">
        <f t="shared" si="2"/>
        <v>12.652548136361535</v>
      </c>
      <c r="AI12" s="34">
        <f>PXIL!L12</f>
        <v>0</v>
      </c>
      <c r="AJ12" s="34">
        <f>PXIL!R12</f>
        <v>0</v>
      </c>
      <c r="AK12" s="34">
        <f>RTM_IEX!L12</f>
        <v>1.1499999999999999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5.77</v>
      </c>
      <c r="AB13" s="75">
        <f>-STOA!R13</f>
        <v>0</v>
      </c>
      <c r="AC13">
        <f t="shared" si="0"/>
        <v>0.15564973088486977</v>
      </c>
      <c r="AD13">
        <f t="shared" si="1"/>
        <v>18.374080136361531</v>
      </c>
      <c r="AE13">
        <f>'IDT-1'!D13</f>
        <v>0</v>
      </c>
      <c r="AF13" s="24"/>
      <c r="AG13">
        <f t="shared" si="2"/>
        <v>18.374080136361531</v>
      </c>
      <c r="AI13" s="34">
        <f>PXIL!L13</f>
        <v>0</v>
      </c>
      <c r="AJ13" s="34">
        <f>PXIL!R13</f>
        <v>0</v>
      </c>
      <c r="AK13" s="34">
        <f>RTM_IEX!L13</f>
        <v>6.92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5.77</v>
      </c>
      <c r="AB14" s="75">
        <f>-STOA!R14</f>
        <v>0</v>
      </c>
      <c r="AC14">
        <f t="shared" si="0"/>
        <v>0.15808573088486977</v>
      </c>
      <c r="AD14">
        <f t="shared" si="1"/>
        <v>18.661644136361534</v>
      </c>
      <c r="AE14">
        <f>'IDT-1'!D14</f>
        <v>0</v>
      </c>
      <c r="AF14" s="24"/>
      <c r="AG14">
        <f t="shared" si="2"/>
        <v>18.661644136361534</v>
      </c>
      <c r="AI14" s="34">
        <f>PXIL!L14</f>
        <v>0</v>
      </c>
      <c r="AJ14" s="34">
        <f>PXIL!R14</f>
        <v>0</v>
      </c>
      <c r="AK14" s="34">
        <f>RTM_IEX!L14</f>
        <v>7.21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5.77</v>
      </c>
      <c r="AB15" s="75">
        <f>-STOA!R15</f>
        <v>0</v>
      </c>
      <c r="AC15">
        <f t="shared" si="0"/>
        <v>0.1621177308848698</v>
      </c>
      <c r="AD15">
        <f t="shared" si="1"/>
        <v>19.137612136361536</v>
      </c>
      <c r="AE15">
        <f>'IDT-1'!D15</f>
        <v>0</v>
      </c>
      <c r="AF15" s="24"/>
      <c r="AG15">
        <f t="shared" si="2"/>
        <v>19.137612136361536</v>
      </c>
      <c r="AI15" s="34">
        <f>PXIL!L15</f>
        <v>0</v>
      </c>
      <c r="AJ15" s="34">
        <f>PXIL!R15</f>
        <v>0</v>
      </c>
      <c r="AK15" s="34">
        <f>RTM_IEX!L15</f>
        <v>7.69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5.77</v>
      </c>
      <c r="AB16" s="75">
        <f>-STOA!R16</f>
        <v>0</v>
      </c>
      <c r="AC16">
        <f t="shared" si="0"/>
        <v>0.1621177308848698</v>
      </c>
      <c r="AD16">
        <f t="shared" si="1"/>
        <v>19.137612136361536</v>
      </c>
      <c r="AE16">
        <f>'IDT-1'!D16</f>
        <v>0</v>
      </c>
      <c r="AF16" s="24"/>
      <c r="AG16">
        <f t="shared" si="2"/>
        <v>19.137612136361536</v>
      </c>
      <c r="AI16" s="34">
        <f>PXIL!L16</f>
        <v>0</v>
      </c>
      <c r="AJ16" s="34">
        <f>PXIL!R16</f>
        <v>0</v>
      </c>
      <c r="AK16" s="34">
        <f>RTM_IEX!L16</f>
        <v>7.69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5.77</v>
      </c>
      <c r="AB17" s="75">
        <f>-STOA!R17</f>
        <v>0</v>
      </c>
      <c r="AC17">
        <f t="shared" si="0"/>
        <v>0.1645537308848698</v>
      </c>
      <c r="AD17">
        <f t="shared" si="1"/>
        <v>19.425176136361536</v>
      </c>
      <c r="AE17">
        <f>'IDT-1'!D17</f>
        <v>0</v>
      </c>
      <c r="AF17" s="24"/>
      <c r="AG17">
        <f t="shared" si="2"/>
        <v>19.425176136361536</v>
      </c>
      <c r="AI17" s="34">
        <f>PXIL!L17</f>
        <v>0</v>
      </c>
      <c r="AJ17" s="34">
        <f>PXIL!R17</f>
        <v>0</v>
      </c>
      <c r="AK17" s="34">
        <f>RTM_IEX!L17</f>
        <v>7.98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5.77</v>
      </c>
      <c r="AB18" s="75">
        <f>-STOA!R18</f>
        <v>0</v>
      </c>
      <c r="AC18">
        <f t="shared" si="0"/>
        <v>0.16614973088486978</v>
      </c>
      <c r="AD18">
        <f t="shared" si="1"/>
        <v>19.613580136361534</v>
      </c>
      <c r="AE18">
        <f>'IDT-1'!D18</f>
        <v>0</v>
      </c>
      <c r="AF18" s="24"/>
      <c r="AG18">
        <f t="shared" si="2"/>
        <v>19.613580136361534</v>
      </c>
      <c r="AI18" s="34">
        <f>PXIL!L18</f>
        <v>0</v>
      </c>
      <c r="AJ18" s="34">
        <f>PXIL!R18</f>
        <v>0</v>
      </c>
      <c r="AK18" s="34">
        <f>RTM_IEX!L18</f>
        <v>8.17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5.77</v>
      </c>
      <c r="AB19" s="75">
        <f>-STOA!R19</f>
        <v>0</v>
      </c>
      <c r="AC19">
        <f t="shared" si="0"/>
        <v>0.16858573088486978</v>
      </c>
      <c r="AD19">
        <f t="shared" si="1"/>
        <v>19.901144136361534</v>
      </c>
      <c r="AE19">
        <f>'IDT-1'!D19</f>
        <v>0</v>
      </c>
      <c r="AF19" s="24"/>
      <c r="AG19">
        <f t="shared" si="2"/>
        <v>19.901144136361534</v>
      </c>
      <c r="AI19" s="34">
        <f>PXIL!L19</f>
        <v>0</v>
      </c>
      <c r="AJ19" s="34">
        <f>PXIL!R19</f>
        <v>0</v>
      </c>
      <c r="AK19" s="34">
        <f>RTM_IEX!L19</f>
        <v>8.4600000000000009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5.77</v>
      </c>
      <c r="AB20" s="75">
        <f>-STOA!R20</f>
        <v>0</v>
      </c>
      <c r="AC20">
        <f t="shared" si="0"/>
        <v>0.17018173088486979</v>
      </c>
      <c r="AD20">
        <f t="shared" si="1"/>
        <v>20.089548136361536</v>
      </c>
      <c r="AE20">
        <f>'IDT-1'!D20</f>
        <v>0</v>
      </c>
      <c r="AF20" s="24"/>
      <c r="AG20">
        <f t="shared" si="2"/>
        <v>20.089548136361536</v>
      </c>
      <c r="AI20" s="34">
        <f>PXIL!L20</f>
        <v>0</v>
      </c>
      <c r="AJ20" s="34">
        <f>PXIL!R20</f>
        <v>0</v>
      </c>
      <c r="AK20" s="34">
        <f>RTM_IEX!L20</f>
        <v>8.65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5.77</v>
      </c>
      <c r="AB21" s="75">
        <f>-STOA!R21</f>
        <v>0</v>
      </c>
      <c r="AC21">
        <f t="shared" si="0"/>
        <v>0.17908573088486979</v>
      </c>
      <c r="AD21">
        <f t="shared" si="1"/>
        <v>21.140644136361534</v>
      </c>
      <c r="AE21">
        <f>'IDT-1'!D21</f>
        <v>0</v>
      </c>
      <c r="AF21" s="24"/>
      <c r="AG21">
        <f t="shared" si="2"/>
        <v>21.140644136361534</v>
      </c>
      <c r="AI21" s="34">
        <f>PXIL!L21</f>
        <v>0</v>
      </c>
      <c r="AJ21" s="34">
        <f>PXIL!R21</f>
        <v>0</v>
      </c>
      <c r="AK21" s="34">
        <f>RTM_IEX!L21</f>
        <v>9.7100000000000009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5.77</v>
      </c>
      <c r="AB22" s="75">
        <f>-STOA!R22</f>
        <v>0</v>
      </c>
      <c r="AC22">
        <f t="shared" si="0"/>
        <v>0.18555373088486979</v>
      </c>
      <c r="AD22">
        <f t="shared" si="1"/>
        <v>21.904176136361535</v>
      </c>
      <c r="AE22">
        <f>'IDT-1'!D22</f>
        <v>0</v>
      </c>
      <c r="AF22" s="24"/>
      <c r="AG22">
        <f t="shared" si="2"/>
        <v>21.904176136361535</v>
      </c>
      <c r="AI22" s="34">
        <f>PXIL!L22</f>
        <v>0</v>
      </c>
      <c r="AJ22" s="34">
        <f>PXIL!R22</f>
        <v>0</v>
      </c>
      <c r="AK22" s="34">
        <f>RTM_IEX!L22</f>
        <v>10.48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5.77</v>
      </c>
      <c r="AB23" s="75">
        <f>-STOA!R23</f>
        <v>0</v>
      </c>
      <c r="AC23">
        <f t="shared" si="0"/>
        <v>0.19437599999999999</v>
      </c>
      <c r="AD23">
        <f t="shared" si="1"/>
        <v>22.945624000000002</v>
      </c>
      <c r="AE23">
        <f>'IDT-1'!D23</f>
        <v>0</v>
      </c>
      <c r="AF23" s="24"/>
      <c r="AG23">
        <f t="shared" si="2"/>
        <v>22.945624000000002</v>
      </c>
      <c r="AI23" s="34">
        <f>PXIL!L23</f>
        <v>0</v>
      </c>
      <c r="AJ23" s="34">
        <f>PXIL!R23</f>
        <v>0</v>
      </c>
      <c r="AK23" s="34">
        <f>RTM_IEX!L23</f>
        <v>11.53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5.77</v>
      </c>
      <c r="AB24" s="75">
        <f>-STOA!R24</f>
        <v>0</v>
      </c>
      <c r="AC24">
        <f t="shared" si="0"/>
        <v>0.207312</v>
      </c>
      <c r="AD24">
        <f t="shared" si="1"/>
        <v>24.472687999999998</v>
      </c>
      <c r="AE24">
        <f>'IDT-1'!D24</f>
        <v>0</v>
      </c>
      <c r="AF24" s="24"/>
      <c r="AG24">
        <f t="shared" si="2"/>
        <v>24.472687999999998</v>
      </c>
      <c r="AI24" s="34">
        <f>PXIL!L24</f>
        <v>0</v>
      </c>
      <c r="AJ24" s="34">
        <f>PXIL!R24</f>
        <v>0</v>
      </c>
      <c r="AK24" s="34">
        <f>RTM_IEX!L24</f>
        <v>13.07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5.77</v>
      </c>
      <c r="AB25" s="75">
        <f>-STOA!R25</f>
        <v>0</v>
      </c>
      <c r="AC25">
        <f t="shared" si="0"/>
        <v>0.22755599999999998</v>
      </c>
      <c r="AD25">
        <f t="shared" si="1"/>
        <v>26.862444</v>
      </c>
      <c r="AE25">
        <f>'IDT-1'!D25</f>
        <v>0</v>
      </c>
      <c r="AF25" s="24"/>
      <c r="AG25">
        <f t="shared" si="2"/>
        <v>26.862444</v>
      </c>
      <c r="AI25" s="34">
        <f>PXIL!L25</f>
        <v>0</v>
      </c>
      <c r="AJ25" s="34">
        <f>PXIL!R25</f>
        <v>0</v>
      </c>
      <c r="AK25" s="34">
        <f>RTM_IEX!L25</f>
        <v>15.48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5.839727675448823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5.77</v>
      </c>
      <c r="AB26" s="75">
        <f>-STOA!R26</f>
        <v>0</v>
      </c>
      <c r="AC26">
        <f t="shared" si="0"/>
        <v>0.24443771247377011</v>
      </c>
      <c r="AD26">
        <f t="shared" si="1"/>
        <v>28.855289962975053</v>
      </c>
      <c r="AE26">
        <f>'IDT-1'!D26</f>
        <v>0</v>
      </c>
      <c r="AF26" s="24"/>
      <c r="AG26">
        <f t="shared" si="2"/>
        <v>28.855289962975053</v>
      </c>
      <c r="AI26" s="34">
        <f>PXIL!L26</f>
        <v>0</v>
      </c>
      <c r="AJ26" s="34">
        <f>PXIL!R26</f>
        <v>0</v>
      </c>
      <c r="AK26" s="34">
        <f>RTM_IEX!L26</f>
        <v>17.489999999999998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5.8398178658944087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5.77</v>
      </c>
      <c r="AB27" s="75">
        <f>-STOA!R27</f>
        <v>0</v>
      </c>
      <c r="AC27">
        <f t="shared" si="0"/>
        <v>0.267034470073513</v>
      </c>
      <c r="AD27">
        <f t="shared" si="1"/>
        <v>31.522783395820895</v>
      </c>
      <c r="AE27">
        <f>'IDT-1'!D27</f>
        <v>0</v>
      </c>
      <c r="AF27" s="24"/>
      <c r="AG27">
        <f t="shared" si="2"/>
        <v>31.522783395820895</v>
      </c>
      <c r="AI27" s="34">
        <f>PXIL!L27</f>
        <v>0</v>
      </c>
      <c r="AJ27" s="34">
        <f>PXIL!R27</f>
        <v>0</v>
      </c>
      <c r="AK27" s="34">
        <f>RTM_IEX!L27</f>
        <v>20.18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5.8398178658944087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9.68</v>
      </c>
      <c r="Z28" s="34">
        <f>IEX!R28</f>
        <v>0</v>
      </c>
      <c r="AA28" s="75">
        <f>STOA!L28</f>
        <v>5.77</v>
      </c>
      <c r="AB28" s="75">
        <f>-STOA!R28</f>
        <v>0</v>
      </c>
      <c r="AC28">
        <f t="shared" si="0"/>
        <v>0.29509047007351297</v>
      </c>
      <c r="AD28">
        <f t="shared" si="1"/>
        <v>34.834727395820899</v>
      </c>
      <c r="AE28">
        <f>'IDT-1'!D28</f>
        <v>0</v>
      </c>
      <c r="AF28" s="24"/>
      <c r="AG28">
        <f t="shared" si="2"/>
        <v>34.834727395820899</v>
      </c>
      <c r="AI28" s="34">
        <f>PXIL!L28</f>
        <v>0</v>
      </c>
      <c r="AJ28" s="34">
        <f>PXIL!R28</f>
        <v>0</v>
      </c>
      <c r="AK28" s="34">
        <f>RTM_IEX!L28</f>
        <v>0.96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12.88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5.8398210549354346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12.89</v>
      </c>
      <c r="Z29" s="34">
        <f>IEX!R29</f>
        <v>0</v>
      </c>
      <c r="AA29" s="75">
        <f>STOA!L29</f>
        <v>5.77</v>
      </c>
      <c r="AB29" s="75">
        <f>-STOA!R29</f>
        <v>0</v>
      </c>
      <c r="AC29">
        <f t="shared" si="0"/>
        <v>0.24326249686145765</v>
      </c>
      <c r="AD29">
        <f t="shared" si="1"/>
        <v>28.716558558073977</v>
      </c>
      <c r="AE29">
        <f>'IDT-1'!D29</f>
        <v>0</v>
      </c>
      <c r="AF29" s="24"/>
      <c r="AG29">
        <f t="shared" si="2"/>
        <v>28.716558558073977</v>
      </c>
      <c r="AI29" s="34">
        <f>PXIL!L29</f>
        <v>0</v>
      </c>
      <c r="AJ29" s="34">
        <f>PXIL!R29</f>
        <v>0</v>
      </c>
      <c r="AK29" s="34">
        <f>RTM_IEX!L29</f>
        <v>2.35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2.11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5.8398210549354346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11.04</v>
      </c>
      <c r="Z30" s="34">
        <f>IEX!R30</f>
        <v>0</v>
      </c>
      <c r="AA30" s="75">
        <f>STOA!L30</f>
        <v>5.77</v>
      </c>
      <c r="AB30" s="75">
        <f>-STOA!R30</f>
        <v>0</v>
      </c>
      <c r="AC30">
        <f t="shared" si="0"/>
        <v>0.23267849686145764</v>
      </c>
      <c r="AD30">
        <f t="shared" si="1"/>
        <v>27.467142558073977</v>
      </c>
      <c r="AE30">
        <f>'IDT-1'!D30</f>
        <v>0</v>
      </c>
      <c r="AF30" s="24"/>
      <c r="AG30">
        <f t="shared" si="2"/>
        <v>27.467142558073977</v>
      </c>
      <c r="AI30" s="34">
        <f>PXIL!L30</f>
        <v>0</v>
      </c>
      <c r="AJ30" s="34">
        <f>PXIL!R30</f>
        <v>0</v>
      </c>
      <c r="AK30" s="34">
        <f>RTM_IEX!L30</f>
        <v>2.7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2.35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5.8398210549354346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8.1</v>
      </c>
      <c r="Z31" s="34">
        <f>IEX!R31</f>
        <v>0</v>
      </c>
      <c r="AA31" s="75">
        <f>STOA!L31</f>
        <v>5.77</v>
      </c>
      <c r="AB31" s="75">
        <f>-STOA!R31</f>
        <v>0</v>
      </c>
      <c r="AC31">
        <f t="shared" si="0"/>
        <v>0.20479049686145762</v>
      </c>
      <c r="AD31">
        <f t="shared" si="1"/>
        <v>24.175030558073978</v>
      </c>
      <c r="AE31">
        <f>'IDT-1'!D31</f>
        <v>0</v>
      </c>
      <c r="AF31" s="24"/>
      <c r="AG31">
        <f t="shared" si="2"/>
        <v>24.175030558073978</v>
      </c>
      <c r="AI31" s="34">
        <f>PXIL!L31</f>
        <v>0</v>
      </c>
      <c r="AJ31" s="34">
        <f>PXIL!R31</f>
        <v>0</v>
      </c>
      <c r="AK31" s="34">
        <f>RTM_IEX!L31</f>
        <v>2.67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2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5.8398210549354346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6.59</v>
      </c>
      <c r="Z32" s="34">
        <f>IEX!R32</f>
        <v>0</v>
      </c>
      <c r="AA32" s="75">
        <f>STOA!L32</f>
        <v>5.97</v>
      </c>
      <c r="AB32" s="75">
        <f>-STOA!R32</f>
        <v>0</v>
      </c>
      <c r="AC32">
        <f t="shared" si="0"/>
        <v>0.19227449686145762</v>
      </c>
      <c r="AD32">
        <f t="shared" si="1"/>
        <v>22.697546558073974</v>
      </c>
      <c r="AE32">
        <f>'IDT-1'!D32</f>
        <v>0</v>
      </c>
      <c r="AF32" s="24"/>
      <c r="AG32">
        <f t="shared" si="2"/>
        <v>22.697546558073974</v>
      </c>
      <c r="AI32" s="34">
        <f>PXIL!L32</f>
        <v>0</v>
      </c>
      <c r="AJ32" s="34">
        <f>PXIL!R32</f>
        <v>0</v>
      </c>
      <c r="AK32" s="34">
        <f>RTM_IEX!L32</f>
        <v>2.67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1.82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5.8398210549354346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4.78</v>
      </c>
      <c r="Z33" s="34">
        <f>IEX!R33</f>
        <v>0</v>
      </c>
      <c r="AA33" s="75">
        <f>STOA!L33</f>
        <v>6.31</v>
      </c>
      <c r="AB33" s="75">
        <f>-STOA!R33</f>
        <v>0</v>
      </c>
      <c r="AC33">
        <f t="shared" si="0"/>
        <v>0.18622649686145765</v>
      </c>
      <c r="AD33">
        <f t="shared" si="1"/>
        <v>21.983594558073978</v>
      </c>
      <c r="AE33">
        <f>'IDT-1'!D33</f>
        <v>0</v>
      </c>
      <c r="AF33" s="24"/>
      <c r="AG33">
        <f t="shared" si="2"/>
        <v>21.983594558073978</v>
      </c>
      <c r="AI33" s="34">
        <f>PXIL!L33</f>
        <v>0</v>
      </c>
      <c r="AJ33" s="34">
        <f>PXIL!R33</f>
        <v>0</v>
      </c>
      <c r="AK33" s="34">
        <f>RTM_IEX!L33</f>
        <v>2.64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2.6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5.8398210549354346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5.16</v>
      </c>
      <c r="Z34" s="34">
        <f>IEX!R34</f>
        <v>0</v>
      </c>
      <c r="AA34" s="75">
        <f>STOA!L34</f>
        <v>6.64</v>
      </c>
      <c r="AB34" s="75">
        <f>-STOA!R34</f>
        <v>0</v>
      </c>
      <c r="AC34">
        <f t="shared" si="0"/>
        <v>0.18849449686145764</v>
      </c>
      <c r="AD34">
        <f t="shared" si="1"/>
        <v>22.251326558073977</v>
      </c>
      <c r="AE34">
        <f>'IDT-1'!D34</f>
        <v>0</v>
      </c>
      <c r="AF34" s="24"/>
      <c r="AG34">
        <f t="shared" si="2"/>
        <v>22.251326558073977</v>
      </c>
      <c r="AI34" s="34">
        <f>PXIL!L34</f>
        <v>0</v>
      </c>
      <c r="AJ34" s="34">
        <f>PXIL!R34</f>
        <v>0</v>
      </c>
      <c r="AK34" s="34">
        <f>RTM_IEX!L34</f>
        <v>2.5099999999999998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2.29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5.8398384572828572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7.18</v>
      </c>
      <c r="Z35" s="34">
        <f>IEX!R35</f>
        <v>0</v>
      </c>
      <c r="AA35" s="75">
        <f>STOA!L35</f>
        <v>6.8699999999999992</v>
      </c>
      <c r="AB35" s="75">
        <f>-STOA!R35</f>
        <v>0</v>
      </c>
      <c r="AC35">
        <f t="shared" si="0"/>
        <v>0.23570264304117597</v>
      </c>
      <c r="AD35">
        <f t="shared" si="1"/>
        <v>27.824135814241679</v>
      </c>
      <c r="AE35">
        <f>'IDT-1'!D35</f>
        <v>0</v>
      </c>
      <c r="AF35" s="24"/>
      <c r="AG35">
        <f t="shared" si="2"/>
        <v>27.824135814241679</v>
      </c>
      <c r="AI35" s="34">
        <f>PXIL!L35</f>
        <v>0</v>
      </c>
      <c r="AJ35" s="34">
        <f>PXIL!R35</f>
        <v>0</v>
      </c>
      <c r="AK35" s="34">
        <f>RTM_IEX!L35</f>
        <v>2.2599999999999998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5.91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5.8398384572828572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6.21</v>
      </c>
      <c r="Z36" s="34">
        <f>IEX!R36</f>
        <v>0</v>
      </c>
      <c r="AA36" s="75">
        <f>STOA!L36</f>
        <v>7.2899999999999991</v>
      </c>
      <c r="AB36" s="75">
        <f>-STOA!R36</f>
        <v>0</v>
      </c>
      <c r="AC36">
        <f t="shared" si="0"/>
        <v>0.23813864304117599</v>
      </c>
      <c r="AD36">
        <f t="shared" si="1"/>
        <v>28.111699814241678</v>
      </c>
      <c r="AE36">
        <f>'IDT-1'!D36</f>
        <v>0</v>
      </c>
      <c r="AF36" s="24"/>
      <c r="AG36">
        <f t="shared" si="2"/>
        <v>28.111699814241678</v>
      </c>
      <c r="AI36" s="34">
        <f>PXIL!L36</f>
        <v>0</v>
      </c>
      <c r="AJ36" s="34">
        <f>PXIL!R36</f>
        <v>0</v>
      </c>
      <c r="AK36" s="34">
        <f>RTM_IEX!L36</f>
        <v>1.88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7.13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5.8398384572828572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6.09</v>
      </c>
      <c r="Z37" s="34">
        <f>IEX!R37</f>
        <v>0</v>
      </c>
      <c r="AA37" s="75">
        <f>STOA!L37</f>
        <v>7.7799999999999994</v>
      </c>
      <c r="AB37" s="75">
        <f>-STOA!R37</f>
        <v>0</v>
      </c>
      <c r="AC37">
        <f t="shared" si="0"/>
        <v>0.24721064304117599</v>
      </c>
      <c r="AD37">
        <f t="shared" si="1"/>
        <v>29.182627814241684</v>
      </c>
      <c r="AE37">
        <f>'IDT-1'!D37</f>
        <v>0</v>
      </c>
      <c r="AF37" s="24"/>
      <c r="AG37">
        <f t="shared" si="2"/>
        <v>29.182627814241684</v>
      </c>
      <c r="AI37" s="34">
        <f>PXIL!L37</f>
        <v>0</v>
      </c>
      <c r="AJ37" s="34">
        <f>PXIL!R37</f>
        <v>0</v>
      </c>
      <c r="AK37" s="34">
        <f>RTM_IEX!L37</f>
        <v>1.85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7.87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5.8398384572828572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6.77</v>
      </c>
      <c r="Z38" s="34">
        <f>IEX!R38</f>
        <v>0</v>
      </c>
      <c r="AA38" s="75">
        <f>STOA!L38</f>
        <v>8.4599999999999991</v>
      </c>
      <c r="AB38" s="75">
        <f>-STOA!R38</f>
        <v>0</v>
      </c>
      <c r="AC38">
        <f t="shared" si="0"/>
        <v>0.23645864304117598</v>
      </c>
      <c r="AD38">
        <f t="shared" si="1"/>
        <v>27.913379814241679</v>
      </c>
      <c r="AE38">
        <f>'IDT-1'!D38</f>
        <v>0</v>
      </c>
      <c r="AF38" s="24"/>
      <c r="AG38">
        <f t="shared" si="2"/>
        <v>27.913379814241679</v>
      </c>
      <c r="AI38" s="34">
        <f>PXIL!L38</f>
        <v>0</v>
      </c>
      <c r="AJ38" s="34">
        <f>PXIL!R38</f>
        <v>0</v>
      </c>
      <c r="AK38" s="34">
        <f>RTM_IEX!L38</f>
        <v>1.86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5.22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5.8398384572828572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6.5</v>
      </c>
      <c r="Z39" s="34">
        <f>IEX!R39</f>
        <v>0</v>
      </c>
      <c r="AA39" s="75">
        <f>STOA!L39</f>
        <v>9.0399999999999991</v>
      </c>
      <c r="AB39" s="75">
        <f>-STOA!R39</f>
        <v>0</v>
      </c>
      <c r="AC39">
        <f t="shared" si="0"/>
        <v>0.24620264304117601</v>
      </c>
      <c r="AD39">
        <f t="shared" si="1"/>
        <v>29.063635814241682</v>
      </c>
      <c r="AE39">
        <f>'IDT-1'!D39</f>
        <v>0</v>
      </c>
      <c r="AF39" s="24"/>
      <c r="AG39">
        <f t="shared" si="2"/>
        <v>29.063635814241682</v>
      </c>
      <c r="AI39" s="34">
        <f>PXIL!L39</f>
        <v>0</v>
      </c>
      <c r="AJ39" s="34">
        <f>PXIL!R39</f>
        <v>0</v>
      </c>
      <c r="AK39" s="34">
        <f>RTM_IEX!L39</f>
        <v>1.55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6.38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5.8398384572828572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5.5</v>
      </c>
      <c r="Z40" s="34">
        <f>IEX!R40</f>
        <v>0</v>
      </c>
      <c r="AA40" s="75">
        <f>STOA!L40</f>
        <v>9.4599999999999991</v>
      </c>
      <c r="AB40" s="75">
        <f>-STOA!R40</f>
        <v>0</v>
      </c>
      <c r="AC40">
        <f t="shared" si="0"/>
        <v>0.24788264304117599</v>
      </c>
      <c r="AD40">
        <f t="shared" si="1"/>
        <v>29.261955814241677</v>
      </c>
      <c r="AE40">
        <f>'IDT-1'!D40</f>
        <v>0</v>
      </c>
      <c r="AF40" s="24"/>
      <c r="AG40">
        <f t="shared" si="2"/>
        <v>29.261955814241677</v>
      </c>
      <c r="AI40" s="34">
        <f>PXIL!L40</f>
        <v>0</v>
      </c>
      <c r="AJ40" s="34">
        <f>PXIL!R40</f>
        <v>0</v>
      </c>
      <c r="AK40" s="34">
        <f>RTM_IEX!L40</f>
        <v>1.81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6.9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5.8398384572828572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5.88</v>
      </c>
      <c r="Z41" s="34">
        <f>IEX!R41</f>
        <v>0</v>
      </c>
      <c r="AA41" s="75">
        <f>STOA!L41</f>
        <v>9.7099999999999991</v>
      </c>
      <c r="AB41" s="75">
        <f>-STOA!R41</f>
        <v>0</v>
      </c>
      <c r="AC41">
        <f t="shared" si="0"/>
        <v>0.26241464304117601</v>
      </c>
      <c r="AD41">
        <f t="shared" si="1"/>
        <v>30.977423814241682</v>
      </c>
      <c r="AE41">
        <f>'IDT-1'!D41</f>
        <v>0</v>
      </c>
      <c r="AF41" s="24"/>
      <c r="AG41">
        <f t="shared" si="2"/>
        <v>30.977423814241682</v>
      </c>
      <c r="AI41" s="34">
        <f>PXIL!L41</f>
        <v>0</v>
      </c>
      <c r="AJ41" s="34">
        <f>PXIL!R41</f>
        <v>0</v>
      </c>
      <c r="AK41" s="34">
        <f>RTM_IEX!L41</f>
        <v>2.2799999999999998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7.53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5.8398384572828572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6.43</v>
      </c>
      <c r="Z42" s="34">
        <f>IEX!R42</f>
        <v>0</v>
      </c>
      <c r="AA42" s="75">
        <f>STOA!L42</f>
        <v>10.119999999999999</v>
      </c>
      <c r="AB42" s="75">
        <f>-STOA!R42</f>
        <v>0</v>
      </c>
      <c r="AC42">
        <f t="shared" si="0"/>
        <v>0.27946664304117597</v>
      </c>
      <c r="AD42">
        <f t="shared" si="1"/>
        <v>32.990371814241684</v>
      </c>
      <c r="AE42">
        <f>'IDT-1'!D42</f>
        <v>0</v>
      </c>
      <c r="AF42" s="24"/>
      <c r="AG42">
        <f t="shared" si="2"/>
        <v>32.990371814241684</v>
      </c>
      <c r="AI42" s="34">
        <f>PXIL!L42</f>
        <v>0</v>
      </c>
      <c r="AJ42" s="34">
        <f>PXIL!R42</f>
        <v>0</v>
      </c>
      <c r="AK42" s="34">
        <f>RTM_IEX!L42</f>
        <v>2.15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8.73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5.8398210549354346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6.38</v>
      </c>
      <c r="Z43" s="34">
        <f>IEX!R43</f>
        <v>0</v>
      </c>
      <c r="AA43" s="75">
        <f>STOA!L43</f>
        <v>10.809999999999999</v>
      </c>
      <c r="AB43" s="75">
        <f>-STOA!R43</f>
        <v>0</v>
      </c>
      <c r="AC43">
        <f t="shared" si="0"/>
        <v>0.29425049686145766</v>
      </c>
      <c r="AD43">
        <f t="shared" si="1"/>
        <v>34.735570558073974</v>
      </c>
      <c r="AE43">
        <f>'IDT-1'!D43</f>
        <v>0</v>
      </c>
      <c r="AF43" s="24"/>
      <c r="AG43">
        <f t="shared" si="2"/>
        <v>34.735570558073974</v>
      </c>
      <c r="AI43" s="34">
        <f>PXIL!L43</f>
        <v>0</v>
      </c>
      <c r="AJ43" s="34">
        <f>PXIL!R43</f>
        <v>0</v>
      </c>
      <c r="AK43" s="34">
        <f>RTM_IEX!L43</f>
        <v>3.12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8.8800000000000008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5.8398210549354346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6.33</v>
      </c>
      <c r="Z44" s="34">
        <f>IEX!R44</f>
        <v>0</v>
      </c>
      <c r="AA44" s="75">
        <f>STOA!L44</f>
        <v>11.079999999999998</v>
      </c>
      <c r="AB44" s="75">
        <f>-STOA!R44</f>
        <v>0</v>
      </c>
      <c r="AC44">
        <f t="shared" si="0"/>
        <v>0.30500249686145758</v>
      </c>
      <c r="AD44">
        <f t="shared" si="1"/>
        <v>36.004818558073978</v>
      </c>
      <c r="AE44">
        <f>'IDT-1'!D44</f>
        <v>0</v>
      </c>
      <c r="AF44" s="24"/>
      <c r="AG44">
        <f t="shared" si="2"/>
        <v>36.004818558073978</v>
      </c>
      <c r="AI44" s="34">
        <f>PXIL!L44</f>
        <v>0</v>
      </c>
      <c r="AJ44" s="34">
        <f>PXIL!R44</f>
        <v>0</v>
      </c>
      <c r="AK44" s="34">
        <f>RTM_IEX!L44</f>
        <v>3.21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9.85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5.8398210549354346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6.1</v>
      </c>
      <c r="Z45" s="34">
        <f>IEX!R45</f>
        <v>0</v>
      </c>
      <c r="AA45" s="75">
        <f>STOA!L45</f>
        <v>11.469999999999999</v>
      </c>
      <c r="AB45" s="75">
        <f>-STOA!R45</f>
        <v>0</v>
      </c>
      <c r="AC45">
        <f t="shared" si="0"/>
        <v>0.3228944968614576</v>
      </c>
      <c r="AD45">
        <f t="shared" si="1"/>
        <v>38.116926558073978</v>
      </c>
      <c r="AE45">
        <f>'IDT-1'!D45</f>
        <v>0</v>
      </c>
      <c r="AF45" s="24"/>
      <c r="AG45">
        <f t="shared" si="2"/>
        <v>38.116926558073978</v>
      </c>
      <c r="AI45" s="34">
        <f>PXIL!L45</f>
        <v>0</v>
      </c>
      <c r="AJ45" s="34">
        <f>PXIL!R45</f>
        <v>0</v>
      </c>
      <c r="AK45" s="34">
        <f>RTM_IEX!L45</f>
        <v>3.1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11.93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5.8398210549354346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5.81</v>
      </c>
      <c r="Z46" s="34">
        <f>IEX!R46</f>
        <v>0</v>
      </c>
      <c r="AA46" s="75">
        <f>STOA!L46</f>
        <v>11.739999999999998</v>
      </c>
      <c r="AB46" s="75">
        <f>-STOA!R46</f>
        <v>0</v>
      </c>
      <c r="AC46">
        <f t="shared" si="0"/>
        <v>0.33625049686145758</v>
      </c>
      <c r="AD46">
        <f t="shared" si="1"/>
        <v>39.693570558073972</v>
      </c>
      <c r="AE46">
        <f>'IDT-1'!D46</f>
        <v>0</v>
      </c>
      <c r="AF46" s="24"/>
      <c r="AG46">
        <f t="shared" si="2"/>
        <v>39.693570558073972</v>
      </c>
      <c r="AI46" s="34">
        <f>PXIL!L46</f>
        <v>0</v>
      </c>
      <c r="AJ46" s="34">
        <f>PXIL!R46</f>
        <v>0</v>
      </c>
      <c r="AK46" s="34">
        <f>RTM_IEX!L46</f>
        <v>2.93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13.71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5.8398178658944087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6.5</v>
      </c>
      <c r="Z47" s="34">
        <f>IEX!R47</f>
        <v>0</v>
      </c>
      <c r="AA47" s="75">
        <f>STOA!L47</f>
        <v>12.04</v>
      </c>
      <c r="AB47" s="75">
        <f>-STOA!R47</f>
        <v>0</v>
      </c>
      <c r="AC47">
        <f t="shared" si="0"/>
        <v>0.38505447007351301</v>
      </c>
      <c r="AD47">
        <f t="shared" si="1"/>
        <v>45.454763395820898</v>
      </c>
      <c r="AE47">
        <f>'IDT-1'!D47</f>
        <v>0</v>
      </c>
      <c r="AF47" s="24"/>
      <c r="AG47">
        <f t="shared" si="2"/>
        <v>45.454763395820898</v>
      </c>
      <c r="AI47" s="34">
        <f>PXIL!L47</f>
        <v>0</v>
      </c>
      <c r="AJ47" s="34">
        <f>PXIL!R47</f>
        <v>0</v>
      </c>
      <c r="AK47" s="34">
        <f>RTM_IEX!L47</f>
        <v>9.75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11.71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5.8398178658944087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5.2</v>
      </c>
      <c r="Z48" s="34">
        <f>IEX!R48</f>
        <v>0</v>
      </c>
      <c r="AA48" s="75">
        <f>STOA!L48</f>
        <v>12.25</v>
      </c>
      <c r="AB48" s="75">
        <f>-STOA!R48</f>
        <v>0</v>
      </c>
      <c r="AC48">
        <f t="shared" si="0"/>
        <v>0.40807047007351305</v>
      </c>
      <c r="AD48">
        <f t="shared" si="1"/>
        <v>48.171747395820901</v>
      </c>
      <c r="AE48">
        <f>'IDT-1'!D48</f>
        <v>0</v>
      </c>
      <c r="AF48" s="24"/>
      <c r="AG48">
        <f t="shared" si="2"/>
        <v>48.171747395820901</v>
      </c>
      <c r="AI48" s="34">
        <f>PXIL!L48</f>
        <v>0</v>
      </c>
      <c r="AJ48" s="34">
        <f>PXIL!R48</f>
        <v>0</v>
      </c>
      <c r="AK48" s="34">
        <f>RTM_IEX!L48</f>
        <v>10.48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14.81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5.8398358628442946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10.88</v>
      </c>
      <c r="Z49" s="34">
        <f>IEX!R49</f>
        <v>0</v>
      </c>
      <c r="AA49" s="75">
        <f>STOA!L49</f>
        <v>12.57</v>
      </c>
      <c r="AB49" s="75">
        <f>-STOA!R49</f>
        <v>0</v>
      </c>
      <c r="AC49">
        <f t="shared" si="0"/>
        <v>0.42671862124789206</v>
      </c>
      <c r="AD49">
        <f t="shared" si="1"/>
        <v>50.373117241596404</v>
      </c>
      <c r="AE49">
        <f>'IDT-1'!D49</f>
        <v>0</v>
      </c>
      <c r="AF49" s="24"/>
      <c r="AG49">
        <f t="shared" si="2"/>
        <v>50.373117241596404</v>
      </c>
      <c r="AI49" s="34">
        <f>PXIL!L49</f>
        <v>0</v>
      </c>
      <c r="AJ49" s="34">
        <f>PXIL!R49</f>
        <v>0</v>
      </c>
      <c r="AK49" s="34">
        <f>RTM_IEX!L49</f>
        <v>13.52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7.99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5.8398358628442946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5.4</v>
      </c>
      <c r="Z50" s="34">
        <f>IEX!R50</f>
        <v>0</v>
      </c>
      <c r="AA50" s="75">
        <f>STOA!L50</f>
        <v>12.61</v>
      </c>
      <c r="AB50" s="75">
        <f>-STOA!R50</f>
        <v>0</v>
      </c>
      <c r="AC50">
        <f t="shared" si="0"/>
        <v>0.44679462124789204</v>
      </c>
      <c r="AD50">
        <f t="shared" si="1"/>
        <v>52.743041241596401</v>
      </c>
      <c r="AE50">
        <f>'IDT-1'!D50</f>
        <v>0</v>
      </c>
      <c r="AF50" s="24"/>
      <c r="AG50">
        <f t="shared" si="2"/>
        <v>52.743041241596401</v>
      </c>
      <c r="AI50" s="34">
        <f>PXIL!L50</f>
        <v>0</v>
      </c>
      <c r="AJ50" s="34">
        <f>PXIL!R50</f>
        <v>0</v>
      </c>
      <c r="AK50" s="34">
        <f>RTM_IEX!L50</f>
        <v>14.83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14.51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5.8398358628442946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12.579999999999998</v>
      </c>
      <c r="AB51" s="75">
        <f>-STOA!R51</f>
        <v>0</v>
      </c>
      <c r="AC51">
        <f t="shared" si="0"/>
        <v>0.33230262124789206</v>
      </c>
      <c r="AD51">
        <f t="shared" si="1"/>
        <v>39.227533241596404</v>
      </c>
      <c r="AE51">
        <f>'IDT-1'!D51</f>
        <v>0</v>
      </c>
      <c r="AF51" s="24"/>
      <c r="AG51">
        <f t="shared" si="2"/>
        <v>39.227533241596404</v>
      </c>
      <c r="AI51" s="34">
        <f>PXIL!L51</f>
        <v>0</v>
      </c>
      <c r="AJ51" s="34">
        <f>PXIL!R51</f>
        <v>0</v>
      </c>
      <c r="AK51" s="34">
        <f>RTM_IEX!L51</f>
        <v>1.92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19.22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5.8398358628442946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12.719999999999999</v>
      </c>
      <c r="AB52" s="75">
        <f>-STOA!R52</f>
        <v>0</v>
      </c>
      <c r="AC52">
        <f t="shared" si="0"/>
        <v>0.32541462124789206</v>
      </c>
      <c r="AD52">
        <f t="shared" si="1"/>
        <v>38.414421241596408</v>
      </c>
      <c r="AE52">
        <f>'IDT-1'!D52</f>
        <v>0</v>
      </c>
      <c r="AF52" s="24"/>
      <c r="AG52">
        <f t="shared" si="2"/>
        <v>38.414421241596408</v>
      </c>
      <c r="AI52" s="34">
        <f>PXIL!L52</f>
        <v>0</v>
      </c>
      <c r="AJ52" s="34">
        <f>PXIL!R52</f>
        <v>0</v>
      </c>
      <c r="AK52" s="34">
        <f>RTM_IEX!L52</f>
        <v>1.92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18.260000000000002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5.8398093728141758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12.84</v>
      </c>
      <c r="AB53" s="75">
        <f>-STOA!R53</f>
        <v>0</v>
      </c>
      <c r="AC53">
        <f t="shared" si="0"/>
        <v>0.31835839873163907</v>
      </c>
      <c r="AD53">
        <f t="shared" si="1"/>
        <v>37.581450974082536</v>
      </c>
      <c r="AE53">
        <f>'IDT-1'!D53</f>
        <v>0</v>
      </c>
      <c r="AF53" s="24"/>
      <c r="AG53">
        <f t="shared" si="2"/>
        <v>37.581450974082536</v>
      </c>
      <c r="AI53" s="34">
        <f>PXIL!L53</f>
        <v>0</v>
      </c>
      <c r="AJ53" s="34">
        <f>PXIL!R53</f>
        <v>0</v>
      </c>
      <c r="AK53" s="34">
        <f>RTM_IEX!L53</f>
        <v>19.22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5.8398093728141758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12.809999999999999</v>
      </c>
      <c r="AB54" s="75">
        <f>-STOA!R54</f>
        <v>0</v>
      </c>
      <c r="AC54">
        <f t="shared" si="0"/>
        <v>0.31004239873163908</v>
      </c>
      <c r="AD54">
        <f t="shared" si="1"/>
        <v>36.599766974082542</v>
      </c>
      <c r="AE54">
        <f>'IDT-1'!D54</f>
        <v>0</v>
      </c>
      <c r="AF54" s="24"/>
      <c r="AG54">
        <f t="shared" si="2"/>
        <v>36.599766974082542</v>
      </c>
      <c r="AI54" s="34">
        <f>PXIL!L54</f>
        <v>0</v>
      </c>
      <c r="AJ54" s="34">
        <f>PXIL!R54</f>
        <v>0</v>
      </c>
      <c r="AK54" s="34">
        <f>RTM_IEX!L54</f>
        <v>18.260000000000002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5.8397165186156013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12.649999999999999</v>
      </c>
      <c r="AB55" s="75">
        <f>-STOA!R55</f>
        <v>0</v>
      </c>
      <c r="AC55">
        <f t="shared" si="0"/>
        <v>0.30063361875637107</v>
      </c>
      <c r="AD55">
        <f t="shared" si="1"/>
        <v>35.489082899859234</v>
      </c>
      <c r="AE55">
        <f>'IDT-1'!D55</f>
        <v>0</v>
      </c>
      <c r="AF55" s="24"/>
      <c r="AG55">
        <f t="shared" si="2"/>
        <v>35.489082899859234</v>
      </c>
      <c r="AI55" s="34">
        <f>PXIL!L55</f>
        <v>0</v>
      </c>
      <c r="AJ55" s="34">
        <f>PXIL!R55</f>
        <v>0</v>
      </c>
      <c r="AK55" s="34">
        <f>RTM_IEX!L55</f>
        <v>17.3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5.8397165186156013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12.66</v>
      </c>
      <c r="AB56" s="75">
        <f>-STOA!R56</f>
        <v>0</v>
      </c>
      <c r="AC56">
        <f t="shared" si="0"/>
        <v>0.30071761875637104</v>
      </c>
      <c r="AD56">
        <f t="shared" si="1"/>
        <v>35.498998899859224</v>
      </c>
      <c r="AE56">
        <f>'IDT-1'!D56</f>
        <v>0</v>
      </c>
      <c r="AF56" s="24"/>
      <c r="AG56">
        <f t="shared" si="2"/>
        <v>35.498998899859224</v>
      </c>
      <c r="AI56" s="34">
        <f>PXIL!L56</f>
        <v>0</v>
      </c>
      <c r="AJ56" s="34">
        <f>PXIL!R56</f>
        <v>0</v>
      </c>
      <c r="AK56" s="34">
        <f>RTM_IEX!L56</f>
        <v>17.3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5.8397165186156013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12.6</v>
      </c>
      <c r="AB57" s="75">
        <f>-STOA!R57</f>
        <v>0</v>
      </c>
      <c r="AC57">
        <f t="shared" si="0"/>
        <v>0.31634161875637101</v>
      </c>
      <c r="AD57">
        <f t="shared" si="1"/>
        <v>37.343374899859228</v>
      </c>
      <c r="AE57">
        <f>'IDT-1'!D57</f>
        <v>0</v>
      </c>
      <c r="AF57" s="24"/>
      <c r="AG57">
        <f t="shared" si="2"/>
        <v>37.343374899859228</v>
      </c>
      <c r="AI57" s="34">
        <f>PXIL!L57</f>
        <v>0</v>
      </c>
      <c r="AJ57" s="34">
        <f>PXIL!R57</f>
        <v>0</v>
      </c>
      <c r="AK57" s="34">
        <f>RTM_IEX!L57</f>
        <v>19.22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5.8398093728141758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12.57</v>
      </c>
      <c r="AB58" s="75">
        <f>-STOA!R58</f>
        <v>0</v>
      </c>
      <c r="AC58">
        <f t="shared" si="0"/>
        <v>0.30802639873163906</v>
      </c>
      <c r="AD58">
        <f t="shared" si="1"/>
        <v>36.361782974082537</v>
      </c>
      <c r="AE58">
        <f>'IDT-1'!D58</f>
        <v>0</v>
      </c>
      <c r="AF58" s="24"/>
      <c r="AG58">
        <f t="shared" si="2"/>
        <v>36.361782974082537</v>
      </c>
      <c r="AI58" s="34">
        <f>PXIL!L58</f>
        <v>0</v>
      </c>
      <c r="AJ58" s="34">
        <f>PXIL!R58</f>
        <v>0</v>
      </c>
      <c r="AK58" s="34">
        <f>RTM_IEX!L58</f>
        <v>18.260000000000002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5.8398093728141758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12.17</v>
      </c>
      <c r="AB59" s="75">
        <f>-STOA!R59</f>
        <v>0</v>
      </c>
      <c r="AC59">
        <f t="shared" si="0"/>
        <v>0.30466639873163903</v>
      </c>
      <c r="AD59">
        <f t="shared" si="1"/>
        <v>35.965142974082539</v>
      </c>
      <c r="AE59">
        <f>'IDT-1'!D59</f>
        <v>0</v>
      </c>
      <c r="AF59" s="24"/>
      <c r="AG59">
        <f t="shared" si="2"/>
        <v>35.965142974082539</v>
      </c>
      <c r="AI59" s="34">
        <f>PXIL!L59</f>
        <v>0</v>
      </c>
      <c r="AJ59" s="34">
        <f>PXIL!R59</f>
        <v>0</v>
      </c>
      <c r="AK59" s="34">
        <f>RTM_IEX!L59</f>
        <v>18.260000000000002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5.8398093728141758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11.93</v>
      </c>
      <c r="AB60" s="75">
        <f>-STOA!R60</f>
        <v>0</v>
      </c>
      <c r="AC60">
        <f t="shared" si="0"/>
        <v>0.30265039873163907</v>
      </c>
      <c r="AD60">
        <f t="shared" si="1"/>
        <v>35.727158974082542</v>
      </c>
      <c r="AE60">
        <f>'IDT-1'!D60</f>
        <v>0</v>
      </c>
      <c r="AF60" s="24"/>
      <c r="AG60">
        <f t="shared" si="2"/>
        <v>35.727158974082542</v>
      </c>
      <c r="AI60" s="34">
        <f>PXIL!L60</f>
        <v>0</v>
      </c>
      <c r="AJ60" s="34">
        <f>PXIL!R60</f>
        <v>0</v>
      </c>
      <c r="AK60" s="34">
        <f>RTM_IEX!L60</f>
        <v>18.260000000000002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5.8398093728141758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11.719999999999999</v>
      </c>
      <c r="AB61" s="75">
        <f>-STOA!R61</f>
        <v>0</v>
      </c>
      <c r="AC61">
        <f t="shared" si="0"/>
        <v>0.30088639873163903</v>
      </c>
      <c r="AD61">
        <f t="shared" si="1"/>
        <v>35.518922974082535</v>
      </c>
      <c r="AE61">
        <f>'IDT-1'!D61</f>
        <v>0</v>
      </c>
      <c r="AF61" s="24"/>
      <c r="AG61">
        <f t="shared" si="2"/>
        <v>35.518922974082535</v>
      </c>
      <c r="AI61" s="34">
        <f>PXIL!L61</f>
        <v>0</v>
      </c>
      <c r="AJ61" s="34">
        <f>PXIL!R61</f>
        <v>0</v>
      </c>
      <c r="AK61" s="34">
        <f>RTM_IEX!L61</f>
        <v>18.260000000000002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5.8398093728141758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11.34</v>
      </c>
      <c r="AB62" s="75">
        <f>-STOA!R62</f>
        <v>0</v>
      </c>
      <c r="AC62">
        <f t="shared" si="0"/>
        <v>0.29769439873163905</v>
      </c>
      <c r="AD62">
        <f t="shared" si="1"/>
        <v>35.142114974082546</v>
      </c>
      <c r="AE62">
        <f>'IDT-1'!D62</f>
        <v>0</v>
      </c>
      <c r="AF62" s="24"/>
      <c r="AG62">
        <f t="shared" si="2"/>
        <v>35.142114974082546</v>
      </c>
      <c r="AI62" s="34">
        <f>PXIL!L62</f>
        <v>0</v>
      </c>
      <c r="AJ62" s="34">
        <f>PXIL!R62</f>
        <v>0</v>
      </c>
      <c r="AK62" s="34">
        <f>RTM_IEX!L62</f>
        <v>18.260000000000002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5.8398178658944087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10.85</v>
      </c>
      <c r="AB63" s="75">
        <f>-STOA!R63</f>
        <v>0</v>
      </c>
      <c r="AC63">
        <f t="shared" si="0"/>
        <v>0.27745047007351298</v>
      </c>
      <c r="AD63">
        <f t="shared" si="1"/>
        <v>32.752367395820897</v>
      </c>
      <c r="AE63">
        <f>'IDT-1'!D63</f>
        <v>0</v>
      </c>
      <c r="AF63" s="24"/>
      <c r="AG63">
        <f t="shared" si="2"/>
        <v>32.752367395820897</v>
      </c>
      <c r="AI63" s="34">
        <f>PXIL!L63</f>
        <v>0</v>
      </c>
      <c r="AJ63" s="34">
        <f>PXIL!R63</f>
        <v>0</v>
      </c>
      <c r="AK63" s="34">
        <f>RTM_IEX!L63</f>
        <v>16.34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5.8398178658944087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10.51</v>
      </c>
      <c r="AB64" s="75">
        <f>-STOA!R64</f>
        <v>0</v>
      </c>
      <c r="AC64">
        <f t="shared" si="0"/>
        <v>0.27459447007351301</v>
      </c>
      <c r="AD64">
        <f t="shared" si="1"/>
        <v>32.415223395820902</v>
      </c>
      <c r="AE64">
        <f>'IDT-1'!D64</f>
        <v>0</v>
      </c>
      <c r="AF64" s="24"/>
      <c r="AG64">
        <f t="shared" si="2"/>
        <v>32.415223395820902</v>
      </c>
      <c r="AI64" s="34">
        <f>PXIL!L64</f>
        <v>0</v>
      </c>
      <c r="AJ64" s="34">
        <f>PXIL!R64</f>
        <v>0</v>
      </c>
      <c r="AK64" s="34">
        <f>RTM_IEX!L64</f>
        <v>16.34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5.8398178658944087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9.8999999999999986</v>
      </c>
      <c r="AB65" s="75">
        <f>-STOA!R65</f>
        <v>0</v>
      </c>
      <c r="AC65">
        <f t="shared" si="0"/>
        <v>0.257878470073513</v>
      </c>
      <c r="AD65">
        <f t="shared" si="1"/>
        <v>30.441939395820896</v>
      </c>
      <c r="AE65">
        <f>'IDT-1'!D65</f>
        <v>0</v>
      </c>
      <c r="AF65" s="24"/>
      <c r="AG65">
        <f t="shared" si="2"/>
        <v>30.441939395820896</v>
      </c>
      <c r="AI65" s="34">
        <f>PXIL!L65</f>
        <v>0</v>
      </c>
      <c r="AJ65" s="34">
        <f>PXIL!R65</f>
        <v>0</v>
      </c>
      <c r="AK65" s="34">
        <f>RTM_IEX!L65</f>
        <v>14.96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5.8398178658944087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9.39</v>
      </c>
      <c r="AB66" s="75">
        <f>-STOA!R66</f>
        <v>0</v>
      </c>
      <c r="AC66">
        <f t="shared" si="0"/>
        <v>0.24334647007351301</v>
      </c>
      <c r="AD66">
        <f t="shared" si="1"/>
        <v>28.726471395820898</v>
      </c>
      <c r="AE66">
        <f>'IDT-1'!D66</f>
        <v>0</v>
      </c>
      <c r="AF66" s="24"/>
      <c r="AG66">
        <f t="shared" si="2"/>
        <v>28.726471395820898</v>
      </c>
      <c r="AI66" s="34">
        <f>PXIL!L66</f>
        <v>0</v>
      </c>
      <c r="AJ66" s="34">
        <f>PXIL!R66</f>
        <v>0</v>
      </c>
      <c r="AK66" s="34">
        <f>RTM_IEX!L66</f>
        <v>13.74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5.8398178658944087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8.85</v>
      </c>
      <c r="AB67" s="75">
        <f>-STOA!R67</f>
        <v>0</v>
      </c>
      <c r="AC67">
        <f t="shared" si="0"/>
        <v>0.17253447007351302</v>
      </c>
      <c r="AD67">
        <f t="shared" si="1"/>
        <v>20.367283395820895</v>
      </c>
      <c r="AE67">
        <f>'IDT-1'!D67</f>
        <v>0</v>
      </c>
      <c r="AF67" s="24"/>
      <c r="AG67">
        <f t="shared" si="2"/>
        <v>20.367283395820895</v>
      </c>
      <c r="AI67" s="34">
        <f>PXIL!L67</f>
        <v>0</v>
      </c>
      <c r="AJ67" s="34">
        <f>PXIL!R67</f>
        <v>0</v>
      </c>
      <c r="AK67" s="34">
        <f>RTM_IEX!L67</f>
        <v>5.85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5.8398178658944087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7.83</v>
      </c>
      <c r="Z68" s="34">
        <f>IEX!R68</f>
        <v>0</v>
      </c>
      <c r="AA68" s="75">
        <f>STOA!L68</f>
        <v>8.33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0.26157447007351298</v>
      </c>
      <c r="AD68">
        <f t="shared" ref="AD68:AD98" si="4">SUM(B68:AB68,AI68:AT68)-AC68</f>
        <v>30.878243395820896</v>
      </c>
      <c r="AE68">
        <f>'IDT-1'!D68</f>
        <v>0</v>
      </c>
      <c r="AF68" s="24"/>
      <c r="AG68">
        <f t="shared" ref="AG68:AG98" si="5">SUM(AD68:AF68)</f>
        <v>30.878243395820896</v>
      </c>
      <c r="AI68" s="34">
        <f>PXIL!L68</f>
        <v>0</v>
      </c>
      <c r="AJ68" s="34">
        <f>PXIL!R68</f>
        <v>0</v>
      </c>
      <c r="AK68" s="34">
        <f>RTM_IEX!L68</f>
        <v>0.4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8.74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5.8398210549354346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7.67</v>
      </c>
      <c r="Z69" s="34">
        <f>IEX!R69</f>
        <v>0</v>
      </c>
      <c r="AA69" s="75">
        <f>STOA!L69</f>
        <v>7.879999999999999</v>
      </c>
      <c r="AB69" s="75">
        <f>-STOA!R69</f>
        <v>0</v>
      </c>
      <c r="AC69">
        <f t="shared" si="3"/>
        <v>0.22083449686145762</v>
      </c>
      <c r="AD69">
        <f t="shared" si="4"/>
        <v>26.068986558073973</v>
      </c>
      <c r="AE69">
        <f>'IDT-1'!D69</f>
        <v>0</v>
      </c>
      <c r="AF69" s="24"/>
      <c r="AG69">
        <f t="shared" si="5"/>
        <v>26.068986558073973</v>
      </c>
      <c r="AI69" s="34">
        <f>PXIL!L69</f>
        <v>0</v>
      </c>
      <c r="AJ69" s="34">
        <f>PXIL!R69</f>
        <v>0</v>
      </c>
      <c r="AK69" s="34">
        <f>RTM_IEX!L69</f>
        <v>1.24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3.66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5.8398210549354346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6.74</v>
      </c>
      <c r="Z70" s="34">
        <f>IEX!R70</f>
        <v>0</v>
      </c>
      <c r="AA70" s="75">
        <f>STOA!L70</f>
        <v>7.3999999999999995</v>
      </c>
      <c r="AB70" s="75">
        <f>-STOA!R70</f>
        <v>0</v>
      </c>
      <c r="AC70">
        <f t="shared" si="3"/>
        <v>0.20378249686145763</v>
      </c>
      <c r="AD70">
        <f t="shared" si="4"/>
        <v>24.056038558073979</v>
      </c>
      <c r="AE70">
        <f>'IDT-1'!D70</f>
        <v>0</v>
      </c>
      <c r="AF70" s="24"/>
      <c r="AG70">
        <f t="shared" si="5"/>
        <v>24.056038558073979</v>
      </c>
      <c r="AI70" s="34">
        <f>PXIL!L70</f>
        <v>0</v>
      </c>
      <c r="AJ70" s="34">
        <f>PXIL!R70</f>
        <v>0</v>
      </c>
      <c r="AK70" s="34">
        <f>RTM_IEX!L70</f>
        <v>1.48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2.8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5.8398210549354346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5.54</v>
      </c>
      <c r="Z71" s="34">
        <f>IEX!R71</f>
        <v>0</v>
      </c>
      <c r="AA71" s="75">
        <f>STOA!L71</f>
        <v>6.97</v>
      </c>
      <c r="AB71" s="75">
        <f>-STOA!R71</f>
        <v>0</v>
      </c>
      <c r="AC71">
        <f t="shared" si="3"/>
        <v>0.20369849686145761</v>
      </c>
      <c r="AD71">
        <f t="shared" si="4"/>
        <v>24.046122558073979</v>
      </c>
      <c r="AE71">
        <f>'IDT-1'!D71</f>
        <v>0</v>
      </c>
      <c r="AF71" s="24"/>
      <c r="AG71">
        <f t="shared" si="5"/>
        <v>24.046122558073979</v>
      </c>
      <c r="AI71" s="34">
        <f>PXIL!L71</f>
        <v>0</v>
      </c>
      <c r="AJ71" s="34">
        <f>PXIL!R71</f>
        <v>0</v>
      </c>
      <c r="AK71" s="34">
        <f>RTM_IEX!L71</f>
        <v>1.37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4.53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5.8398210549354346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5.03</v>
      </c>
      <c r="Z72" s="34">
        <f>IEX!R72</f>
        <v>0</v>
      </c>
      <c r="AA72" s="75">
        <f>STOA!L72</f>
        <v>6.5299999999999994</v>
      </c>
      <c r="AB72" s="75">
        <f>-STOA!R72</f>
        <v>0</v>
      </c>
      <c r="AC72">
        <f t="shared" si="3"/>
        <v>0.18681449686145765</v>
      </c>
      <c r="AD72">
        <f t="shared" si="4"/>
        <v>22.053006558073978</v>
      </c>
      <c r="AE72">
        <f>'IDT-1'!D72</f>
        <v>0</v>
      </c>
      <c r="AF72" s="24"/>
      <c r="AG72">
        <f t="shared" si="5"/>
        <v>22.053006558073978</v>
      </c>
      <c r="AI72" s="34">
        <f>PXIL!L72</f>
        <v>0</v>
      </c>
      <c r="AJ72" s="34">
        <f>PXIL!R72</f>
        <v>0</v>
      </c>
      <c r="AK72" s="34">
        <f>RTM_IEX!L72</f>
        <v>1.23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3.61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5.8398210549354346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4.8899999999999997</v>
      </c>
      <c r="Z73" s="34">
        <f>IEX!R73</f>
        <v>0</v>
      </c>
      <c r="AA73" s="75">
        <f>STOA!L73</f>
        <v>6.21</v>
      </c>
      <c r="AB73" s="75">
        <f>-STOA!R73</f>
        <v>0</v>
      </c>
      <c r="AC73">
        <f t="shared" si="3"/>
        <v>0.17337449686145764</v>
      </c>
      <c r="AD73">
        <f t="shared" si="4"/>
        <v>20.466446558073979</v>
      </c>
      <c r="AE73">
        <f>'IDT-1'!D73</f>
        <v>0</v>
      </c>
      <c r="AF73" s="24"/>
      <c r="AG73">
        <f t="shared" si="5"/>
        <v>20.466446558073979</v>
      </c>
      <c r="AI73" s="34">
        <f>PXIL!L73</f>
        <v>0</v>
      </c>
      <c r="AJ73" s="34">
        <f>PXIL!R73</f>
        <v>0</v>
      </c>
      <c r="AK73" s="34">
        <f>RTM_IEX!L73</f>
        <v>0.93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2.77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5.8398210549354346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5.29</v>
      </c>
      <c r="Z74" s="34">
        <f>IEX!R74</f>
        <v>0</v>
      </c>
      <c r="AA74" s="75">
        <f>STOA!L74</f>
        <v>5.9899999999999993</v>
      </c>
      <c r="AB74" s="75">
        <f>-STOA!R74</f>
        <v>0</v>
      </c>
      <c r="AC74">
        <f t="shared" si="3"/>
        <v>0.16892249686145763</v>
      </c>
      <c r="AD74">
        <f t="shared" si="4"/>
        <v>19.940898558073972</v>
      </c>
      <c r="AE74">
        <f>'IDT-1'!D74</f>
        <v>0</v>
      </c>
      <c r="AF74" s="24"/>
      <c r="AG74">
        <f t="shared" si="5"/>
        <v>19.940898558073972</v>
      </c>
      <c r="AI74" s="34">
        <f>PXIL!L74</f>
        <v>0</v>
      </c>
      <c r="AJ74" s="34">
        <f>PXIL!R74</f>
        <v>0</v>
      </c>
      <c r="AK74" s="34">
        <f>RTM_IEX!L74</f>
        <v>0.99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2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5.8398210549354346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7.06</v>
      </c>
      <c r="Z75" s="34">
        <f>IEX!R75</f>
        <v>0</v>
      </c>
      <c r="AA75" s="75">
        <f>STOA!L75</f>
        <v>5.77</v>
      </c>
      <c r="AB75" s="75">
        <f>-STOA!R75</f>
        <v>0</v>
      </c>
      <c r="AC75">
        <f t="shared" si="3"/>
        <v>0.17581049686145764</v>
      </c>
      <c r="AD75">
        <f t="shared" si="4"/>
        <v>20.754010558073976</v>
      </c>
      <c r="AE75">
        <f>'IDT-1'!D75</f>
        <v>0</v>
      </c>
      <c r="AF75" s="24"/>
      <c r="AG75">
        <f t="shared" si="5"/>
        <v>20.754010558073976</v>
      </c>
      <c r="AI75" s="34">
        <f>PXIL!L75</f>
        <v>0</v>
      </c>
      <c r="AJ75" s="34">
        <f>PXIL!R75</f>
        <v>0</v>
      </c>
      <c r="AK75" s="34">
        <f>RTM_IEX!L75</f>
        <v>1.01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1.25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5.8398210549354346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6.32</v>
      </c>
      <c r="Z76" s="34">
        <f>IEX!R76</f>
        <v>0</v>
      </c>
      <c r="AA76" s="75">
        <f>STOA!L76</f>
        <v>5.77</v>
      </c>
      <c r="AB76" s="75">
        <f>-STOA!R76</f>
        <v>0</v>
      </c>
      <c r="AC76">
        <f t="shared" si="3"/>
        <v>0.16673849686145764</v>
      </c>
      <c r="AD76">
        <f t="shared" si="4"/>
        <v>19.683082558073977</v>
      </c>
      <c r="AE76">
        <f>'IDT-1'!D76</f>
        <v>0</v>
      </c>
      <c r="AF76" s="24"/>
      <c r="AG76">
        <f t="shared" si="5"/>
        <v>19.683082558073977</v>
      </c>
      <c r="AI76" s="34">
        <f>PXIL!L76</f>
        <v>0</v>
      </c>
      <c r="AJ76" s="34">
        <f>PXIL!R76</f>
        <v>0</v>
      </c>
      <c r="AK76" s="34">
        <f>RTM_IEX!L76</f>
        <v>1.01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0.91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5.8398210549354346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6.27</v>
      </c>
      <c r="Z77" s="34">
        <f>IEX!R77</f>
        <v>0</v>
      </c>
      <c r="AA77" s="75">
        <f>STOA!L77</f>
        <v>5.77</v>
      </c>
      <c r="AB77" s="75">
        <f>-STOA!R77</f>
        <v>0</v>
      </c>
      <c r="AC77">
        <f t="shared" si="3"/>
        <v>0.16715849686145764</v>
      </c>
      <c r="AD77">
        <f t="shared" si="4"/>
        <v>19.732662558073976</v>
      </c>
      <c r="AE77">
        <f>'IDT-1'!D77</f>
        <v>0</v>
      </c>
      <c r="AF77" s="24"/>
      <c r="AG77">
        <f t="shared" si="5"/>
        <v>19.732662558073976</v>
      </c>
      <c r="AI77" s="34">
        <f>PXIL!L77</f>
        <v>0</v>
      </c>
      <c r="AJ77" s="34">
        <f>PXIL!R77</f>
        <v>0</v>
      </c>
      <c r="AK77" s="34">
        <f>RTM_IEX!L77</f>
        <v>1.19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0.83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5.8398210549354346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7.6</v>
      </c>
      <c r="Z78" s="34">
        <f>IEX!R78</f>
        <v>0</v>
      </c>
      <c r="AA78" s="75">
        <f>STOA!L78</f>
        <v>5.77</v>
      </c>
      <c r="AB78" s="75">
        <f>-STOA!R78</f>
        <v>0</v>
      </c>
      <c r="AC78">
        <f t="shared" si="3"/>
        <v>0.17757449686145763</v>
      </c>
      <c r="AD78">
        <f t="shared" si="4"/>
        <v>20.962246558073975</v>
      </c>
      <c r="AE78">
        <f>'IDT-1'!D78</f>
        <v>0</v>
      </c>
      <c r="AF78" s="24"/>
      <c r="AG78">
        <f t="shared" si="5"/>
        <v>20.962246558073975</v>
      </c>
      <c r="AI78" s="34">
        <f>PXIL!L78</f>
        <v>0</v>
      </c>
      <c r="AJ78" s="34">
        <f>PXIL!R78</f>
        <v>0</v>
      </c>
      <c r="AK78" s="34">
        <f>RTM_IEX!L78</f>
        <v>1.02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0.91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5.8398210549354346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8.14</v>
      </c>
      <c r="Z79" s="34">
        <f>IEX!R79</f>
        <v>0</v>
      </c>
      <c r="AA79" s="75">
        <f>STOA!L79</f>
        <v>5.77</v>
      </c>
      <c r="AB79" s="75">
        <f>-STOA!R79</f>
        <v>0</v>
      </c>
      <c r="AC79">
        <f t="shared" si="3"/>
        <v>0.18177449686145764</v>
      </c>
      <c r="AD79">
        <f t="shared" si="4"/>
        <v>21.458046558073978</v>
      </c>
      <c r="AE79">
        <f>'IDT-1'!D79</f>
        <v>0</v>
      </c>
      <c r="AF79" s="24"/>
      <c r="AG79">
        <f t="shared" si="5"/>
        <v>21.458046558073978</v>
      </c>
      <c r="AI79" s="34">
        <f>PXIL!L79</f>
        <v>0</v>
      </c>
      <c r="AJ79" s="34">
        <f>PXIL!R79</f>
        <v>0</v>
      </c>
      <c r="AK79" s="34">
        <f>RTM_IEX!L79</f>
        <v>1.1100000000000001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0.78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5.8398210549354346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8.2799999999999994</v>
      </c>
      <c r="Z80" s="34">
        <f>IEX!R80</f>
        <v>0</v>
      </c>
      <c r="AA80" s="75">
        <f>STOA!L80</f>
        <v>5.77</v>
      </c>
      <c r="AB80" s="75">
        <f>-STOA!R80</f>
        <v>0</v>
      </c>
      <c r="AC80">
        <f t="shared" si="3"/>
        <v>0.18421049686145763</v>
      </c>
      <c r="AD80">
        <f t="shared" si="4"/>
        <v>21.745610558073977</v>
      </c>
      <c r="AE80">
        <f>'IDT-1'!D80</f>
        <v>0</v>
      </c>
      <c r="AF80" s="24"/>
      <c r="AG80">
        <f t="shared" si="5"/>
        <v>21.745610558073977</v>
      </c>
      <c r="AI80" s="34">
        <f>PXIL!L80</f>
        <v>0</v>
      </c>
      <c r="AJ80" s="34">
        <f>PXIL!R80</f>
        <v>0</v>
      </c>
      <c r="AK80" s="34">
        <f>RTM_IEX!L80</f>
        <v>1.28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0.76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5.8398210549354346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9.76</v>
      </c>
      <c r="Z81" s="34">
        <f>IEX!R81</f>
        <v>0</v>
      </c>
      <c r="AA81" s="75">
        <f>STOA!L81</f>
        <v>5.77</v>
      </c>
      <c r="AB81" s="75">
        <f>-STOA!R81</f>
        <v>0</v>
      </c>
      <c r="AC81">
        <f t="shared" si="3"/>
        <v>0.19823849686145764</v>
      </c>
      <c r="AD81">
        <f t="shared" si="4"/>
        <v>23.401582558073979</v>
      </c>
      <c r="AE81">
        <f>'IDT-1'!D81</f>
        <v>0</v>
      </c>
      <c r="AF81" s="24"/>
      <c r="AG81">
        <f t="shared" si="5"/>
        <v>23.401582558073979</v>
      </c>
      <c r="AI81" s="34">
        <f>PXIL!L81</f>
        <v>0</v>
      </c>
      <c r="AJ81" s="34">
        <f>PXIL!R81</f>
        <v>0</v>
      </c>
      <c r="AK81" s="34">
        <f>RTM_IEX!L81</f>
        <v>1.56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0.67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5.8398210549354346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10.6</v>
      </c>
      <c r="Z82" s="34">
        <f>IEX!R82</f>
        <v>0</v>
      </c>
      <c r="AA82" s="75">
        <f>STOA!L82</f>
        <v>5.77</v>
      </c>
      <c r="AB82" s="75">
        <f>-STOA!R82</f>
        <v>0</v>
      </c>
      <c r="AC82">
        <f t="shared" si="3"/>
        <v>0.20714249686145764</v>
      </c>
      <c r="AD82">
        <f t="shared" si="4"/>
        <v>24.452678558073977</v>
      </c>
      <c r="AE82">
        <f>'IDT-1'!D82</f>
        <v>0</v>
      </c>
      <c r="AF82" s="24"/>
      <c r="AG82">
        <f t="shared" si="5"/>
        <v>24.452678558073977</v>
      </c>
      <c r="AI82" s="34">
        <f>PXIL!L82</f>
        <v>0</v>
      </c>
      <c r="AJ82" s="34">
        <f>PXIL!R82</f>
        <v>0</v>
      </c>
      <c r="AK82" s="34">
        <f>RTM_IEX!L82</f>
        <v>1.71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0.74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5.8398210549354346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16.760000000000002</v>
      </c>
      <c r="Z83" s="34">
        <f>IEX!R83</f>
        <v>0</v>
      </c>
      <c r="AA83" s="75">
        <f>STOA!L83</f>
        <v>5.77</v>
      </c>
      <c r="AB83" s="75">
        <f>-STOA!R83</f>
        <v>0</v>
      </c>
      <c r="AC83">
        <f t="shared" si="3"/>
        <v>0.25636649686145763</v>
      </c>
      <c r="AD83">
        <f t="shared" si="4"/>
        <v>30.263454558073978</v>
      </c>
      <c r="AE83">
        <f>'IDT-1'!D83</f>
        <v>0</v>
      </c>
      <c r="AF83" s="24"/>
      <c r="AG83">
        <f t="shared" si="5"/>
        <v>30.263454558073978</v>
      </c>
      <c r="AI83" s="34">
        <f>PXIL!L83</f>
        <v>0</v>
      </c>
      <c r="AJ83" s="34">
        <f>PXIL!R83</f>
        <v>0</v>
      </c>
      <c r="AK83" s="34">
        <f>RTM_IEX!L83</f>
        <v>1.1100000000000001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1.04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5.8398210549354346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17.41</v>
      </c>
      <c r="Z84" s="34">
        <f>IEX!R84</f>
        <v>0</v>
      </c>
      <c r="AA84" s="75">
        <f>STOA!L84</f>
        <v>5.77</v>
      </c>
      <c r="AB84" s="75">
        <f>-STOA!R84</f>
        <v>0</v>
      </c>
      <c r="AC84">
        <f t="shared" si="3"/>
        <v>0.26199449686145765</v>
      </c>
      <c r="AD84">
        <f t="shared" si="4"/>
        <v>30.927826558073978</v>
      </c>
      <c r="AE84">
        <f>'IDT-1'!D84</f>
        <v>0</v>
      </c>
      <c r="AF84" s="24"/>
      <c r="AG84">
        <f t="shared" si="5"/>
        <v>30.927826558073978</v>
      </c>
      <c r="AI84" s="34">
        <f>PXIL!L84</f>
        <v>0</v>
      </c>
      <c r="AJ84" s="34">
        <f>PXIL!R84</f>
        <v>0</v>
      </c>
      <c r="AK84" s="34">
        <f>RTM_IEX!L84</f>
        <v>1.05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1.1200000000000001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5.8398210549354346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17.7</v>
      </c>
      <c r="Z85" s="34">
        <f>IEX!R85</f>
        <v>0</v>
      </c>
      <c r="AA85" s="75">
        <f>STOA!L85</f>
        <v>5.77</v>
      </c>
      <c r="AB85" s="75">
        <f>-STOA!R85</f>
        <v>0</v>
      </c>
      <c r="AC85">
        <f t="shared" si="3"/>
        <v>0.27173849686145762</v>
      </c>
      <c r="AD85">
        <f t="shared" si="4"/>
        <v>32.078082558073973</v>
      </c>
      <c r="AE85">
        <f>'IDT-1'!D85</f>
        <v>0</v>
      </c>
      <c r="AF85" s="24"/>
      <c r="AG85">
        <f t="shared" si="5"/>
        <v>32.078082558073973</v>
      </c>
      <c r="AI85" s="34">
        <f>PXIL!L85</f>
        <v>0</v>
      </c>
      <c r="AJ85" s="34">
        <f>PXIL!R85</f>
        <v>0</v>
      </c>
      <c r="AK85" s="34">
        <f>RTM_IEX!L85</f>
        <v>1.07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1.97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5.8398210549354346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17.559999999999999</v>
      </c>
      <c r="Z86" s="34">
        <f>IEX!R86</f>
        <v>0</v>
      </c>
      <c r="AA86" s="75">
        <f>STOA!L86</f>
        <v>5.77</v>
      </c>
      <c r="AB86" s="75">
        <f>-STOA!R86</f>
        <v>0</v>
      </c>
      <c r="AC86">
        <f t="shared" si="3"/>
        <v>0.28912649686145764</v>
      </c>
      <c r="AD86">
        <f t="shared" si="4"/>
        <v>34.130694558073976</v>
      </c>
      <c r="AE86">
        <f>'IDT-1'!D86</f>
        <v>0</v>
      </c>
      <c r="AF86" s="24"/>
      <c r="AG86">
        <f t="shared" si="5"/>
        <v>34.130694558073976</v>
      </c>
      <c r="AI86" s="34">
        <f>PXIL!L86</f>
        <v>0</v>
      </c>
      <c r="AJ86" s="34">
        <f>PXIL!R86</f>
        <v>0</v>
      </c>
      <c r="AK86" s="34">
        <f>RTM_IEX!L86</f>
        <v>0.8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4.45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5.8398210549354346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5.77</v>
      </c>
      <c r="AB87" s="75">
        <f>-STOA!R87</f>
        <v>0</v>
      </c>
      <c r="AC87">
        <f t="shared" si="3"/>
        <v>0.32356649686145766</v>
      </c>
      <c r="AD87">
        <f t="shared" si="4"/>
        <v>38.196254558073974</v>
      </c>
      <c r="AE87">
        <f>'IDT-1'!D87</f>
        <v>0</v>
      </c>
      <c r="AF87" s="24"/>
      <c r="AG87">
        <f t="shared" si="5"/>
        <v>38.196254558073974</v>
      </c>
      <c r="AI87" s="34">
        <f>PXIL!L87</f>
        <v>0</v>
      </c>
      <c r="AJ87" s="34">
        <f>PXIL!R87</f>
        <v>0</v>
      </c>
      <c r="AK87" s="34">
        <f>RTM_IEX!L87</f>
        <v>0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26.91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5.8398210549354346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5.77</v>
      </c>
      <c r="AB88" s="75">
        <f>-STOA!R88</f>
        <v>0</v>
      </c>
      <c r="AC88">
        <f t="shared" si="3"/>
        <v>0.31760249686145758</v>
      </c>
      <c r="AD88">
        <f t="shared" si="4"/>
        <v>37.492218558073979</v>
      </c>
      <c r="AE88">
        <f>'IDT-1'!D88</f>
        <v>0</v>
      </c>
      <c r="AF88" s="24"/>
      <c r="AG88">
        <f t="shared" si="5"/>
        <v>37.492218558073979</v>
      </c>
      <c r="AI88" s="34">
        <f>PXIL!L88</f>
        <v>0</v>
      </c>
      <c r="AJ88" s="34">
        <f>PXIL!R88</f>
        <v>0</v>
      </c>
      <c r="AK88" s="34">
        <f>RTM_IEX!L88</f>
        <v>0.25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25.95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5.8398128633554585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5.77</v>
      </c>
      <c r="AB89" s="75">
        <f>-STOA!R89</f>
        <v>0</v>
      </c>
      <c r="AC89">
        <f t="shared" si="3"/>
        <v>0.31155442805218581</v>
      </c>
      <c r="AD89">
        <f t="shared" si="4"/>
        <v>36.778258435303272</v>
      </c>
      <c r="AE89">
        <f>'IDT-1'!D89</f>
        <v>0</v>
      </c>
      <c r="AF89" s="24"/>
      <c r="AG89">
        <f t="shared" si="5"/>
        <v>36.778258435303272</v>
      </c>
      <c r="AI89" s="34">
        <f>PXIL!L89</f>
        <v>0</v>
      </c>
      <c r="AJ89" s="34">
        <f>PXIL!R89</f>
        <v>0</v>
      </c>
      <c r="AK89" s="34">
        <f>RTM_IEX!L89</f>
        <v>0.49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24.99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5.8398128633554585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5.77</v>
      </c>
      <c r="AB90" s="75">
        <f>-STOA!R90</f>
        <v>0</v>
      </c>
      <c r="AC90">
        <f t="shared" si="3"/>
        <v>0.29702242805218582</v>
      </c>
      <c r="AD90">
        <f t="shared" si="4"/>
        <v>35.06279043530327</v>
      </c>
      <c r="AE90">
        <f>'IDT-1'!D90</f>
        <v>0</v>
      </c>
      <c r="AF90" s="24"/>
      <c r="AG90">
        <f t="shared" si="5"/>
        <v>35.06279043530327</v>
      </c>
      <c r="AI90" s="34">
        <f>PXIL!L90</f>
        <v>0</v>
      </c>
      <c r="AJ90" s="34">
        <f>PXIL!R90</f>
        <v>0</v>
      </c>
      <c r="AK90" s="34">
        <f>RTM_IEX!L90</f>
        <v>0.68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23.07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5.8277453951970157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5.77</v>
      </c>
      <c r="AB91" s="75">
        <f>-STOA!R91</f>
        <v>0</v>
      </c>
      <c r="AC91">
        <f t="shared" si="3"/>
        <v>0.27508106131965493</v>
      </c>
      <c r="AD91">
        <f t="shared" si="4"/>
        <v>32.472664333877361</v>
      </c>
      <c r="AE91">
        <f>'IDT-1'!D91</f>
        <v>0</v>
      </c>
      <c r="AF91" s="24"/>
      <c r="AG91">
        <f t="shared" si="5"/>
        <v>32.472664333877361</v>
      </c>
      <c r="AI91" s="34">
        <f>PXIL!L91</f>
        <v>0</v>
      </c>
      <c r="AJ91" s="34">
        <f>PXIL!R91</f>
        <v>0</v>
      </c>
      <c r="AK91" s="34">
        <f>RTM_IEX!L91</f>
        <v>21.15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5.77</v>
      </c>
      <c r="AB92" s="75">
        <f>-STOA!R92</f>
        <v>0</v>
      </c>
      <c r="AC92">
        <f t="shared" si="3"/>
        <v>0.25897199999999998</v>
      </c>
      <c r="AD92">
        <f t="shared" si="4"/>
        <v>30.571027999999998</v>
      </c>
      <c r="AE92">
        <f>'IDT-1'!D92</f>
        <v>0</v>
      </c>
      <c r="AF92" s="24"/>
      <c r="AG92">
        <f t="shared" si="5"/>
        <v>30.571027999999998</v>
      </c>
      <c r="AI92" s="34">
        <f>PXIL!L92</f>
        <v>0</v>
      </c>
      <c r="AJ92" s="34">
        <f>PXIL!R92</f>
        <v>0</v>
      </c>
      <c r="AK92" s="34">
        <f>RTM_IEX!L92</f>
        <v>19.22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5.77</v>
      </c>
      <c r="AB93" s="75">
        <f>-STOA!R93</f>
        <v>0</v>
      </c>
      <c r="AC93">
        <f t="shared" si="3"/>
        <v>0.242844</v>
      </c>
      <c r="AD93">
        <f t="shared" si="4"/>
        <v>28.667155999999999</v>
      </c>
      <c r="AE93">
        <f>'IDT-1'!D93</f>
        <v>0</v>
      </c>
      <c r="AF93" s="24"/>
      <c r="AG93">
        <f t="shared" si="5"/>
        <v>28.667155999999999</v>
      </c>
      <c r="AI93" s="34">
        <f>PXIL!L93</f>
        <v>0</v>
      </c>
      <c r="AJ93" s="34">
        <f>PXIL!R93</f>
        <v>0</v>
      </c>
      <c r="AK93" s="34">
        <f>RTM_IEX!L93</f>
        <v>17.3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5.77</v>
      </c>
      <c r="AB94" s="75">
        <f>-STOA!R94</f>
        <v>0</v>
      </c>
      <c r="AC94">
        <f t="shared" si="3"/>
        <v>0.23477999999999999</v>
      </c>
      <c r="AD94">
        <f t="shared" si="4"/>
        <v>27.715219999999999</v>
      </c>
      <c r="AE94">
        <f>'IDT-1'!D94</f>
        <v>0</v>
      </c>
      <c r="AF94" s="24"/>
      <c r="AG94">
        <f t="shared" si="5"/>
        <v>27.715219999999999</v>
      </c>
      <c r="AI94" s="34">
        <f>PXIL!L94</f>
        <v>0</v>
      </c>
      <c r="AJ94" s="34">
        <f>PXIL!R94</f>
        <v>0</v>
      </c>
      <c r="AK94" s="34">
        <f>RTM_IEX!L94</f>
        <v>16.34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5.77</v>
      </c>
      <c r="AB95" s="75">
        <f>-STOA!R95</f>
        <v>0</v>
      </c>
      <c r="AC95">
        <f t="shared" si="3"/>
        <v>0.210588</v>
      </c>
      <c r="AD95">
        <f t="shared" si="4"/>
        <v>24.859411999999999</v>
      </c>
      <c r="AE95">
        <f>'IDT-1'!D95</f>
        <v>0</v>
      </c>
      <c r="AF95" s="24"/>
      <c r="AG95">
        <f t="shared" si="5"/>
        <v>24.859411999999999</v>
      </c>
      <c r="AI95" s="34">
        <f>PXIL!L95</f>
        <v>0</v>
      </c>
      <c r="AJ95" s="34">
        <f>PXIL!R95</f>
        <v>0</v>
      </c>
      <c r="AK95" s="34">
        <f>RTM_IEX!L95</f>
        <v>13.46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5.77</v>
      </c>
      <c r="AB96" s="75">
        <f>-STOA!R96</f>
        <v>0</v>
      </c>
      <c r="AC96">
        <f t="shared" si="3"/>
        <v>0.20252399999999998</v>
      </c>
      <c r="AD96">
        <f t="shared" si="4"/>
        <v>23.907475999999999</v>
      </c>
      <c r="AE96">
        <f>'IDT-1'!D96</f>
        <v>0</v>
      </c>
      <c r="AF96" s="24"/>
      <c r="AG96">
        <f t="shared" si="5"/>
        <v>23.907475999999999</v>
      </c>
      <c r="AI96" s="34">
        <f>PXIL!L96</f>
        <v>0</v>
      </c>
      <c r="AJ96" s="34">
        <f>PXIL!R96</f>
        <v>0</v>
      </c>
      <c r="AK96" s="34">
        <f>RTM_IEX!L96</f>
        <v>12.5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5.77</v>
      </c>
      <c r="AB97" s="75">
        <f>-STOA!R97</f>
        <v>0</v>
      </c>
      <c r="AC97">
        <f t="shared" si="3"/>
        <v>0.19437599999999999</v>
      </c>
      <c r="AD97">
        <f t="shared" si="4"/>
        <v>22.945624000000002</v>
      </c>
      <c r="AE97">
        <f>'IDT-1'!D97</f>
        <v>0</v>
      </c>
      <c r="AF97" s="24"/>
      <c r="AG97">
        <f t="shared" si="5"/>
        <v>22.945624000000002</v>
      </c>
      <c r="AI97" s="34">
        <f>PXIL!L97</f>
        <v>0</v>
      </c>
      <c r="AJ97" s="34">
        <f>PXIL!R97</f>
        <v>0</v>
      </c>
      <c r="AK97" s="34">
        <f>RTM_IEX!L97</f>
        <v>11.53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5.77</v>
      </c>
      <c r="AB98" s="75">
        <f>-STOA!R98</f>
        <v>0</v>
      </c>
      <c r="AC98">
        <f t="shared" si="3"/>
        <v>0.19437599999999999</v>
      </c>
      <c r="AD98">
        <f t="shared" si="4"/>
        <v>22.945624000000002</v>
      </c>
      <c r="AE98">
        <f>'IDT-1'!D98</f>
        <v>0</v>
      </c>
      <c r="AF98" s="24"/>
      <c r="AG98">
        <f t="shared" si="5"/>
        <v>22.945624000000002</v>
      </c>
      <c r="AI98" s="34">
        <f>PXIL!L98</f>
        <v>0</v>
      </c>
      <c r="AJ98" s="34">
        <f>PXIL!R98</f>
        <v>0</v>
      </c>
      <c r="AK98" s="34">
        <f>RTM_IEX!L98</f>
        <v>11.53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0.14015259318111958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8.4462499999999996E-2</v>
      </c>
      <c r="Z99" s="34">
        <f t="shared" si="6"/>
        <v>0</v>
      </c>
      <c r="AA99" s="75">
        <f t="shared" si="6"/>
        <v>0.18385749999999992</v>
      </c>
      <c r="AB99" s="75">
        <f t="shared" si="6"/>
        <v>0</v>
      </c>
      <c r="AC99">
        <f t="shared" si="6"/>
        <v>5.7028447827214028E-3</v>
      </c>
      <c r="AD99">
        <f t="shared" si="6"/>
        <v>0.67320724839839796</v>
      </c>
      <c r="AE99">
        <f t="shared" ref="AE99:AT99" si="7">SUM(AE3:AE98)/4000</f>
        <v>0</v>
      </c>
      <c r="AG99">
        <f t="shared" si="7"/>
        <v>0.67320724839839796</v>
      </c>
      <c r="AI99">
        <f t="shared" si="7"/>
        <v>0</v>
      </c>
      <c r="AJ99">
        <f t="shared" si="7"/>
        <v>0</v>
      </c>
      <c r="AK99">
        <f t="shared" si="7"/>
        <v>0.18117499999999997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8.9262500000000022E-2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45316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19.223981999999999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0.28999999999999998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0.16391744879999998</v>
      </c>
      <c r="AD3">
        <f>SUM(B3:AB3,AI3:AT3)-AC3</f>
        <v>19.350064551199999</v>
      </c>
      <c r="AE3">
        <v>0</v>
      </c>
      <c r="AF3" s="24"/>
      <c r="AG3">
        <f>SUM(AD3:AF3)</f>
        <v>19.350064551199999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18.410851999999998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0.15465115679999997</v>
      </c>
      <c r="AD4">
        <f t="shared" ref="AD4:AD67" si="1">SUM(B4:AB4,AI4:AT4)-AC4</f>
        <v>18.256200843199998</v>
      </c>
      <c r="AE4">
        <v>0</v>
      </c>
      <c r="AF4" s="24"/>
      <c r="AG4">
        <f t="shared" ref="AG4:AG67" si="2">SUM(AD4:AF4)</f>
        <v>18.256200843199998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19.223981999999999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0.16148144879999998</v>
      </c>
      <c r="AD5">
        <f t="shared" si="1"/>
        <v>19.062500551199999</v>
      </c>
      <c r="AE5">
        <v>0</v>
      </c>
      <c r="AF5" s="24"/>
      <c r="AG5">
        <f t="shared" si="2"/>
        <v>19.062500551199999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18.714905000000002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0.15720520200000002</v>
      </c>
      <c r="AD6">
        <f t="shared" si="1"/>
        <v>18.557699798000002</v>
      </c>
      <c r="AE6">
        <v>0</v>
      </c>
      <c r="AF6" s="24"/>
      <c r="AG6">
        <f t="shared" si="2"/>
        <v>18.557699798000002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17.037514999999999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0.14311512599999998</v>
      </c>
      <c r="AD7">
        <f t="shared" si="1"/>
        <v>16.894399873999998</v>
      </c>
      <c r="AE7">
        <v>0</v>
      </c>
      <c r="AF7" s="24"/>
      <c r="AG7">
        <f t="shared" si="2"/>
        <v>16.894399873999998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14.614563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0.12276232919999999</v>
      </c>
      <c r="AD8">
        <f t="shared" si="1"/>
        <v>14.4918006708</v>
      </c>
      <c r="AE8">
        <v>0</v>
      </c>
      <c r="AF8" s="24"/>
      <c r="AG8">
        <f t="shared" si="2"/>
        <v>14.4918006708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15.182433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0.12753243719999999</v>
      </c>
      <c r="AD9">
        <f t="shared" si="1"/>
        <v>15.0549005628</v>
      </c>
      <c r="AE9">
        <v>0</v>
      </c>
      <c r="AF9" s="24"/>
      <c r="AG9">
        <f t="shared" si="2"/>
        <v>15.0549005628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14.395522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0.12092238479999999</v>
      </c>
      <c r="AD10">
        <f t="shared" si="1"/>
        <v>14.2745996152</v>
      </c>
      <c r="AE10">
        <v>0</v>
      </c>
      <c r="AF10" s="24"/>
      <c r="AG10">
        <f t="shared" si="2"/>
        <v>14.2745996152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14.447762000000001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0.1213612008</v>
      </c>
      <c r="AD11">
        <f t="shared" si="1"/>
        <v>14.326400799200002</v>
      </c>
      <c r="AE11">
        <v>0</v>
      </c>
      <c r="AF11" s="24"/>
      <c r="AG11">
        <f t="shared" si="2"/>
        <v>14.326400799200002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13.347822000000001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0.1121217048</v>
      </c>
      <c r="AD12">
        <f t="shared" si="1"/>
        <v>13.235700295200001</v>
      </c>
      <c r="AE12">
        <v>0</v>
      </c>
      <c r="AF12" s="24"/>
      <c r="AG12">
        <f t="shared" si="2"/>
        <v>13.235700295200001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12.911053000000001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0.10845284519999999</v>
      </c>
      <c r="AD13">
        <f t="shared" si="1"/>
        <v>12.8026001548</v>
      </c>
      <c r="AE13">
        <v>0</v>
      </c>
      <c r="AF13" s="24"/>
      <c r="AG13">
        <f t="shared" si="2"/>
        <v>12.8026001548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13.450685999999999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0.11298576239999998</v>
      </c>
      <c r="AD14">
        <f t="shared" si="1"/>
        <v>13.3377002376</v>
      </c>
      <c r="AE14">
        <v>0</v>
      </c>
      <c r="AF14" s="24"/>
      <c r="AG14">
        <f t="shared" si="2"/>
        <v>13.3377002376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13.941912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0.1171120608</v>
      </c>
      <c r="AD15">
        <f t="shared" si="1"/>
        <v>13.8247999392</v>
      </c>
      <c r="AE15">
        <v>0</v>
      </c>
      <c r="AF15" s="24"/>
      <c r="AG15">
        <f t="shared" si="2"/>
        <v>13.8247999392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15.054357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0.12645659879999999</v>
      </c>
      <c r="AD16">
        <f t="shared" si="1"/>
        <v>14.927900401199999</v>
      </c>
      <c r="AE16">
        <v>0</v>
      </c>
      <c r="AF16" s="24"/>
      <c r="AG16">
        <f t="shared" si="2"/>
        <v>14.927900401199999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15.159036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0.12733590240000001</v>
      </c>
      <c r="AD17">
        <f t="shared" si="1"/>
        <v>15.0317000976</v>
      </c>
      <c r="AE17">
        <v>0</v>
      </c>
      <c r="AF17" s="24"/>
      <c r="AG17">
        <f t="shared" si="2"/>
        <v>15.0317000976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15.842578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0.13307765519999998</v>
      </c>
      <c r="AD18">
        <f t="shared" si="1"/>
        <v>15.7095003448</v>
      </c>
      <c r="AE18">
        <v>0</v>
      </c>
      <c r="AF18" s="24"/>
      <c r="AG18">
        <f t="shared" si="2"/>
        <v>15.7095003448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15.982958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0.1342568472</v>
      </c>
      <c r="AD19">
        <f t="shared" si="1"/>
        <v>15.8487011528</v>
      </c>
      <c r="AE19">
        <v>0</v>
      </c>
      <c r="AF19" s="24"/>
      <c r="AG19">
        <f t="shared" si="2"/>
        <v>15.8487011528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15.382512999999999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0.12921310919999998</v>
      </c>
      <c r="AD20">
        <f t="shared" si="1"/>
        <v>15.253299890799999</v>
      </c>
      <c r="AE20">
        <v>0</v>
      </c>
      <c r="AF20" s="24"/>
      <c r="AG20">
        <f t="shared" si="2"/>
        <v>15.253299890799999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16.549416000000001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0.13901509440000001</v>
      </c>
      <c r="AD21">
        <f t="shared" si="1"/>
        <v>16.4104009056</v>
      </c>
      <c r="AE21">
        <v>0</v>
      </c>
      <c r="AF21" s="24"/>
      <c r="AG21">
        <f t="shared" si="2"/>
        <v>16.4104009056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18.956132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0.1592315088</v>
      </c>
      <c r="AD22">
        <f t="shared" si="1"/>
        <v>18.796900491199999</v>
      </c>
      <c r="AE22">
        <v>0</v>
      </c>
      <c r="AF22" s="24"/>
      <c r="AG22">
        <f t="shared" si="2"/>
        <v>18.796900491199999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17.237898000000001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0.14479834320000001</v>
      </c>
      <c r="AD23">
        <f t="shared" si="1"/>
        <v>17.0930996568</v>
      </c>
      <c r="AE23">
        <v>0</v>
      </c>
      <c r="AF23" s="24"/>
      <c r="AG23">
        <f t="shared" si="2"/>
        <v>17.0930996568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18.646429999999999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0.19619401199999997</v>
      </c>
      <c r="AD24">
        <f t="shared" si="1"/>
        <v>23.160235988</v>
      </c>
      <c r="AE24">
        <v>0</v>
      </c>
      <c r="AF24" s="24"/>
      <c r="AG24">
        <f t="shared" si="2"/>
        <v>23.160235988</v>
      </c>
      <c r="AI24" s="34">
        <f>PXIL!M24</f>
        <v>0</v>
      </c>
      <c r="AJ24" s="34">
        <f>PXIL!S24</f>
        <v>0</v>
      </c>
      <c r="AK24" s="34">
        <f>RTM_IEX!M24</f>
        <v>4.71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18.035295999999999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0.18618848639999999</v>
      </c>
      <c r="AD25">
        <f t="shared" si="1"/>
        <v>21.979107513599999</v>
      </c>
      <c r="AE25">
        <v>0</v>
      </c>
      <c r="AF25" s="24"/>
      <c r="AG25">
        <f t="shared" si="2"/>
        <v>21.979107513599999</v>
      </c>
      <c r="AI25" s="34">
        <f>PXIL!M25</f>
        <v>0</v>
      </c>
      <c r="AJ25" s="34">
        <f>PXIL!S25</f>
        <v>0</v>
      </c>
      <c r="AK25" s="34">
        <f>RTM_IEX!M25</f>
        <v>4.13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19.09873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0.17983333199999998</v>
      </c>
      <c r="AD26">
        <f t="shared" si="1"/>
        <v>21.228896667999997</v>
      </c>
      <c r="AE26">
        <v>0</v>
      </c>
      <c r="AF26" s="24"/>
      <c r="AG26">
        <f t="shared" si="2"/>
        <v>21.228896667999997</v>
      </c>
      <c r="AI26" s="34">
        <f>PXIL!M26</f>
        <v>0</v>
      </c>
      <c r="AJ26" s="34">
        <f>PXIL!S26</f>
        <v>0</v>
      </c>
      <c r="AK26" s="34">
        <f>RTM_IEX!M26</f>
        <v>2.31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19.223981999999999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0.96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0.19054544879999999</v>
      </c>
      <c r="AD27">
        <f t="shared" si="1"/>
        <v>22.493436551200002</v>
      </c>
      <c r="AE27">
        <v>0</v>
      </c>
      <c r="AF27" s="24"/>
      <c r="AG27">
        <f t="shared" si="2"/>
        <v>22.493436551200002</v>
      </c>
      <c r="AI27" s="34">
        <f>PXIL!M27</f>
        <v>0</v>
      </c>
      <c r="AJ27" s="34">
        <f>PXIL!S27</f>
        <v>0</v>
      </c>
      <c r="AK27" s="34">
        <f>RTM_IEX!M27</f>
        <v>2.5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19.223981999999999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3.77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0.19844144879999998</v>
      </c>
      <c r="AD28">
        <f t="shared" si="1"/>
        <v>23.425540551199997</v>
      </c>
      <c r="AE28">
        <v>0</v>
      </c>
      <c r="AF28" s="24"/>
      <c r="AG28">
        <f t="shared" si="2"/>
        <v>23.425540551199997</v>
      </c>
      <c r="AI28" s="34">
        <f>PXIL!M28</f>
        <v>0</v>
      </c>
      <c r="AJ28" s="34">
        <f>PXIL!S28</f>
        <v>0</v>
      </c>
      <c r="AK28" s="34">
        <f>RTM_IEX!M28</f>
        <v>0.63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19.223981999999999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2.35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0.18424544879999999</v>
      </c>
      <c r="AD29">
        <f t="shared" si="1"/>
        <v>21.749736551200002</v>
      </c>
      <c r="AE29">
        <v>0</v>
      </c>
      <c r="AF29" s="24"/>
      <c r="AG29">
        <f t="shared" si="2"/>
        <v>21.749736551200002</v>
      </c>
      <c r="AI29" s="34">
        <f>PXIL!M29</f>
        <v>0</v>
      </c>
      <c r="AJ29" s="34">
        <f>PXIL!S29</f>
        <v>0</v>
      </c>
      <c r="AK29" s="34">
        <f>RTM_IEX!M29</f>
        <v>0.36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19.223981999999999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1.0900000000000001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0.17433344879999998</v>
      </c>
      <c r="AD30">
        <f t="shared" si="1"/>
        <v>20.579648551200002</v>
      </c>
      <c r="AE30">
        <v>0</v>
      </c>
      <c r="AF30" s="24"/>
      <c r="AG30">
        <f t="shared" si="2"/>
        <v>20.579648551200002</v>
      </c>
      <c r="AI30" s="34">
        <f>PXIL!M30</f>
        <v>0</v>
      </c>
      <c r="AJ30" s="34">
        <f>PXIL!S30</f>
        <v>0</v>
      </c>
      <c r="AK30" s="34">
        <f>RTM_IEX!M30</f>
        <v>0.44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19.223981999999999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0.84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0.17399744879999998</v>
      </c>
      <c r="AD31">
        <f t="shared" si="1"/>
        <v>20.5399845512</v>
      </c>
      <c r="AE31">
        <v>0</v>
      </c>
      <c r="AF31" s="24"/>
      <c r="AG31">
        <f t="shared" si="2"/>
        <v>20.5399845512</v>
      </c>
      <c r="AI31" s="34">
        <f>PXIL!M31</f>
        <v>0</v>
      </c>
      <c r="AJ31" s="34">
        <f>PXIL!S31</f>
        <v>0</v>
      </c>
      <c r="AK31" s="34">
        <f>RTM_IEX!M31</f>
        <v>0.44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0.21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19.223981999999999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0.75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0.17223344879999999</v>
      </c>
      <c r="AD32">
        <f t="shared" si="1"/>
        <v>20.3317485512</v>
      </c>
      <c r="AE32">
        <v>0</v>
      </c>
      <c r="AF32" s="24"/>
      <c r="AG32">
        <f t="shared" si="2"/>
        <v>20.3317485512</v>
      </c>
      <c r="AI32" s="34">
        <f>PXIL!M32</f>
        <v>0</v>
      </c>
      <c r="AJ32" s="34">
        <f>PXIL!S32</f>
        <v>0</v>
      </c>
      <c r="AK32" s="34">
        <f>RTM_IEX!M32</f>
        <v>0.32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0.21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19.223981999999999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0.38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0.16643744879999997</v>
      </c>
      <c r="AD33">
        <f t="shared" si="1"/>
        <v>19.647544551199999</v>
      </c>
      <c r="AE33">
        <v>0</v>
      </c>
      <c r="AF33" s="24"/>
      <c r="AG33">
        <f t="shared" si="2"/>
        <v>19.647544551199999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0.21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19.223981999999999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0.09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0.16391744879999998</v>
      </c>
      <c r="AD34">
        <f t="shared" si="1"/>
        <v>19.350064551199999</v>
      </c>
      <c r="AE34">
        <v>0</v>
      </c>
      <c r="AF34" s="24"/>
      <c r="AG34">
        <f t="shared" si="2"/>
        <v>19.350064551199999</v>
      </c>
      <c r="AI34" s="34">
        <f>PXIL!M34</f>
        <v>0</v>
      </c>
      <c r="AJ34" s="34">
        <f>PXIL!S34</f>
        <v>0</v>
      </c>
      <c r="AK34" s="34">
        <f>RTM_IEX!M34</f>
        <v>0.16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0.04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19.223981999999999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0.11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0.16534544879999999</v>
      </c>
      <c r="AD35">
        <f t="shared" si="1"/>
        <v>19.5186365512</v>
      </c>
      <c r="AE35">
        <v>0</v>
      </c>
      <c r="AF35" s="24"/>
      <c r="AG35">
        <f t="shared" si="2"/>
        <v>19.5186365512</v>
      </c>
      <c r="AI35" s="34">
        <f>PXIL!M35</f>
        <v>0</v>
      </c>
      <c r="AJ35" s="34">
        <f>PXIL!S35</f>
        <v>0</v>
      </c>
      <c r="AK35" s="34">
        <f>RTM_IEX!M35</f>
        <v>0.26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0.09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19.223981999999999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0.19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0.1661014488</v>
      </c>
      <c r="AD36">
        <f t="shared" si="1"/>
        <v>19.607880551200001</v>
      </c>
      <c r="AE36">
        <v>0</v>
      </c>
      <c r="AF36" s="24"/>
      <c r="AG36">
        <f t="shared" si="2"/>
        <v>19.607880551200001</v>
      </c>
      <c r="AI36" s="34">
        <f>PXIL!M36</f>
        <v>0</v>
      </c>
      <c r="AJ36" s="34">
        <f>PXIL!S36</f>
        <v>0</v>
      </c>
      <c r="AK36" s="34">
        <f>RTM_IEX!M36</f>
        <v>0.13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0.23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19.223981999999999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0.32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0.16803344879999998</v>
      </c>
      <c r="AD37">
        <f t="shared" si="1"/>
        <v>19.835948551200001</v>
      </c>
      <c r="AE37">
        <v>0</v>
      </c>
      <c r="AF37" s="24"/>
      <c r="AG37">
        <f t="shared" si="2"/>
        <v>19.835948551200001</v>
      </c>
      <c r="AI37" s="34">
        <f>PXIL!M37</f>
        <v>0</v>
      </c>
      <c r="AJ37" s="34">
        <f>PXIL!S37</f>
        <v>0</v>
      </c>
      <c r="AK37" s="34">
        <f>RTM_IEX!M37</f>
        <v>0.04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0.42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19.223981999999999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0.6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0.17198144879999999</v>
      </c>
      <c r="AD38">
        <f t="shared" si="1"/>
        <v>20.302000551200003</v>
      </c>
      <c r="AE38">
        <v>0</v>
      </c>
      <c r="AF38" s="24"/>
      <c r="AG38">
        <f t="shared" si="2"/>
        <v>20.302000551200003</v>
      </c>
      <c r="AI38" s="34">
        <f>PXIL!M38</f>
        <v>0</v>
      </c>
      <c r="AJ38" s="34">
        <f>PXIL!S38</f>
        <v>0</v>
      </c>
      <c r="AK38" s="34">
        <f>RTM_IEX!M38</f>
        <v>0.19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0.46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19.223981999999999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0.71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0.17500544879999999</v>
      </c>
      <c r="AD39">
        <f t="shared" si="1"/>
        <v>20.658976551200002</v>
      </c>
      <c r="AE39">
        <v>0</v>
      </c>
      <c r="AF39" s="24"/>
      <c r="AG39">
        <f t="shared" si="2"/>
        <v>20.658976551200002</v>
      </c>
      <c r="AI39" s="34">
        <f>PXIL!M39</f>
        <v>0</v>
      </c>
      <c r="AJ39" s="34">
        <f>PXIL!S39</f>
        <v>0</v>
      </c>
      <c r="AK39" s="34">
        <f>RTM_IEX!M39</f>
        <v>0.19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0.71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19.223981999999999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0.54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0.17265344879999997</v>
      </c>
      <c r="AD40">
        <f t="shared" si="1"/>
        <v>20.381328551200003</v>
      </c>
      <c r="AE40">
        <v>0</v>
      </c>
      <c r="AF40" s="24"/>
      <c r="AG40">
        <f t="shared" si="2"/>
        <v>20.381328551200003</v>
      </c>
      <c r="AI40" s="34">
        <f>PXIL!M40</f>
        <v>0</v>
      </c>
      <c r="AJ40" s="34">
        <f>PXIL!S40</f>
        <v>0</v>
      </c>
      <c r="AK40" s="34">
        <f>RTM_IEX!M40</f>
        <v>0.12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0.67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19.223981999999999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0.84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0.17844944879999999</v>
      </c>
      <c r="AD41">
        <f t="shared" si="1"/>
        <v>21.0655325512</v>
      </c>
      <c r="AE41">
        <v>0</v>
      </c>
      <c r="AF41" s="24"/>
      <c r="AG41">
        <f t="shared" si="2"/>
        <v>21.0655325512</v>
      </c>
      <c r="AI41" s="34">
        <f>PXIL!M41</f>
        <v>0</v>
      </c>
      <c r="AJ41" s="34">
        <f>PXIL!S41</f>
        <v>0</v>
      </c>
      <c r="AK41" s="34">
        <f>RTM_IEX!M41</f>
        <v>0.09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1.0900000000000001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19.223981999999999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0.22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0.17021744879999998</v>
      </c>
      <c r="AD42">
        <f t="shared" si="1"/>
        <v>20.093764551199996</v>
      </c>
      <c r="AE42">
        <v>0</v>
      </c>
      <c r="AF42" s="24"/>
      <c r="AG42">
        <f t="shared" si="2"/>
        <v>20.093764551199996</v>
      </c>
      <c r="AI42" s="34">
        <f>PXIL!M42</f>
        <v>0</v>
      </c>
      <c r="AJ42" s="34">
        <f>PXIL!S42</f>
        <v>0</v>
      </c>
      <c r="AK42" s="34">
        <f>RTM_IEX!M42</f>
        <v>0.49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0.33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19.223981999999999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0.13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0.16685744879999997</v>
      </c>
      <c r="AD43">
        <f t="shared" si="1"/>
        <v>19.697124551200002</v>
      </c>
      <c r="AE43">
        <v>0</v>
      </c>
      <c r="AF43" s="24"/>
      <c r="AG43">
        <f t="shared" si="2"/>
        <v>19.697124551200002</v>
      </c>
      <c r="AI43" s="34">
        <f>PXIL!M43</f>
        <v>0</v>
      </c>
      <c r="AJ43" s="34">
        <f>PXIL!S43</f>
        <v>0</v>
      </c>
      <c r="AK43" s="34">
        <f>RTM_IEX!M43</f>
        <v>0.3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0.21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19.223981999999999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0.22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0.16635344879999997</v>
      </c>
      <c r="AD44">
        <f t="shared" si="1"/>
        <v>19.637628551199999</v>
      </c>
      <c r="AE44">
        <v>0</v>
      </c>
      <c r="AF44" s="24"/>
      <c r="AG44">
        <f t="shared" si="2"/>
        <v>19.637628551199999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0.36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18.297297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0.1543692948</v>
      </c>
      <c r="AD45">
        <f t="shared" si="1"/>
        <v>18.2229277052</v>
      </c>
      <c r="AE45">
        <v>0</v>
      </c>
      <c r="AF45" s="24"/>
      <c r="AG45">
        <f t="shared" si="2"/>
        <v>18.2229277052</v>
      </c>
      <c r="AI45" s="34">
        <f>PXIL!M45</f>
        <v>0</v>
      </c>
      <c r="AJ45" s="34">
        <f>PXIL!S45</f>
        <v>0</v>
      </c>
      <c r="AK45" s="34">
        <f>RTM_IEX!M45</f>
        <v>0.08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19.223981999999999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0.16190144879999999</v>
      </c>
      <c r="AD46">
        <f t="shared" si="1"/>
        <v>19.112080551200002</v>
      </c>
      <c r="AE46">
        <v>0</v>
      </c>
      <c r="AF46" s="24"/>
      <c r="AG46">
        <f t="shared" si="2"/>
        <v>19.112080551200002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0.05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18.010387999999999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0.15128725919999997</v>
      </c>
      <c r="AD47">
        <f t="shared" si="1"/>
        <v>17.859100740799999</v>
      </c>
      <c r="AE47">
        <v>0</v>
      </c>
      <c r="AF47" s="24"/>
      <c r="AG47">
        <f t="shared" si="2"/>
        <v>17.859100740799999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18.384328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0.15442835519999998</v>
      </c>
      <c r="AD48">
        <f t="shared" si="1"/>
        <v>18.2298996448</v>
      </c>
      <c r="AE48">
        <v>0</v>
      </c>
      <c r="AF48" s="24"/>
      <c r="AG48">
        <f t="shared" si="2"/>
        <v>18.2298996448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17.499396000000001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0.1469949264</v>
      </c>
      <c r="AD49">
        <f t="shared" si="1"/>
        <v>17.352401073599999</v>
      </c>
      <c r="AE49">
        <v>0</v>
      </c>
      <c r="AF49" s="24"/>
      <c r="AG49">
        <f t="shared" si="2"/>
        <v>17.352401073599999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19.223981999999999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0.7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0.16811744879999999</v>
      </c>
      <c r="AD50">
        <f t="shared" si="1"/>
        <v>19.845864551199998</v>
      </c>
      <c r="AE50">
        <v>0</v>
      </c>
      <c r="AF50" s="24"/>
      <c r="AG50">
        <f t="shared" si="2"/>
        <v>19.845864551199998</v>
      </c>
      <c r="AI50" s="34">
        <f>PXIL!M50</f>
        <v>0</v>
      </c>
      <c r="AJ50" s="34">
        <f>PXIL!S50</f>
        <v>0</v>
      </c>
      <c r="AK50" s="34">
        <f>RTM_IEX!M50</f>
        <v>0.09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18.628682000000001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0.1815129288</v>
      </c>
      <c r="AD51">
        <f t="shared" si="1"/>
        <v>21.427169071200002</v>
      </c>
      <c r="AE51">
        <v>0</v>
      </c>
      <c r="AF51" s="24"/>
      <c r="AG51">
        <f t="shared" si="2"/>
        <v>21.427169071200002</v>
      </c>
      <c r="AI51" s="34">
        <f>PXIL!M51</f>
        <v>0</v>
      </c>
      <c r="AJ51" s="34">
        <f>PXIL!S51</f>
        <v>0</v>
      </c>
      <c r="AK51" s="34">
        <f>RTM_IEX!M51</f>
        <v>2.98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19.223981999999999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1.54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0.17601344879999997</v>
      </c>
      <c r="AD52">
        <f t="shared" si="1"/>
        <v>20.777968551200001</v>
      </c>
      <c r="AE52">
        <v>0</v>
      </c>
      <c r="AF52" s="24"/>
      <c r="AG52">
        <f t="shared" si="2"/>
        <v>20.777968551200001</v>
      </c>
      <c r="AI52" s="34">
        <f>PXIL!M52</f>
        <v>0</v>
      </c>
      <c r="AJ52" s="34">
        <f>PXIL!S52</f>
        <v>0</v>
      </c>
      <c r="AK52" s="34">
        <f>RTM_IEX!M52</f>
        <v>0.19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19.223981999999999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0.17517344879999999</v>
      </c>
      <c r="AD53">
        <f t="shared" si="1"/>
        <v>20.678808551199999</v>
      </c>
      <c r="AE53">
        <v>0</v>
      </c>
      <c r="AF53" s="24"/>
      <c r="AG53">
        <f t="shared" si="2"/>
        <v>20.678808551199999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1.63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19.223981999999999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0.16551344879999999</v>
      </c>
      <c r="AD54">
        <f t="shared" si="1"/>
        <v>19.538468551200001</v>
      </c>
      <c r="AE54">
        <v>0</v>
      </c>
      <c r="AF54" s="24"/>
      <c r="AG54">
        <f t="shared" si="2"/>
        <v>19.538468551200001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0.48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18.553851999999999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0.15585235679999998</v>
      </c>
      <c r="AD55">
        <f t="shared" si="1"/>
        <v>18.397999643199999</v>
      </c>
      <c r="AE55">
        <v>0</v>
      </c>
      <c r="AF55" s="24"/>
      <c r="AG55">
        <f t="shared" si="2"/>
        <v>18.397999643199999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19.223981999999999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0.17282144879999997</v>
      </c>
      <c r="AD56">
        <f t="shared" si="1"/>
        <v>20.4011605512</v>
      </c>
      <c r="AE56">
        <v>0</v>
      </c>
      <c r="AF56" s="24"/>
      <c r="AG56">
        <f t="shared" si="2"/>
        <v>20.4011605512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1.35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19.223981999999999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0.17920544879999997</v>
      </c>
      <c r="AD57">
        <f t="shared" si="1"/>
        <v>21.154776551199998</v>
      </c>
      <c r="AE57">
        <v>0</v>
      </c>
      <c r="AF57" s="24"/>
      <c r="AG57">
        <f t="shared" si="2"/>
        <v>21.154776551199998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2.11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19.223981999999999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0.17441744879999999</v>
      </c>
      <c r="AD58">
        <f t="shared" si="1"/>
        <v>20.589564551200002</v>
      </c>
      <c r="AE58">
        <v>0</v>
      </c>
      <c r="AF58" s="24"/>
      <c r="AG58">
        <f t="shared" si="2"/>
        <v>20.589564551200002</v>
      </c>
      <c r="AI58" s="34">
        <f>PXIL!M58</f>
        <v>0</v>
      </c>
      <c r="AJ58" s="34">
        <f>PXIL!S58</f>
        <v>0</v>
      </c>
      <c r="AK58" s="34">
        <f>RTM_IEX!M58</f>
        <v>0.1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1.44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18.126967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0.1587345228</v>
      </c>
      <c r="AD59">
        <f t="shared" si="1"/>
        <v>18.7382324772</v>
      </c>
      <c r="AE59">
        <v>0</v>
      </c>
      <c r="AF59" s="24"/>
      <c r="AG59">
        <f t="shared" si="2"/>
        <v>18.7382324772</v>
      </c>
      <c r="AI59" s="34">
        <f>PXIL!M59</f>
        <v>0</v>
      </c>
      <c r="AJ59" s="34">
        <f>PXIL!S59</f>
        <v>0</v>
      </c>
      <c r="AK59" s="34">
        <f>RTM_IEX!M59</f>
        <v>0.77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19.223981999999999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0.18651344879999998</v>
      </c>
      <c r="AD60">
        <f t="shared" si="1"/>
        <v>22.017468551199997</v>
      </c>
      <c r="AE60">
        <v>0</v>
      </c>
      <c r="AF60" s="24"/>
      <c r="AG60">
        <f t="shared" si="2"/>
        <v>22.017468551199997</v>
      </c>
      <c r="AI60" s="34">
        <f>PXIL!M60</f>
        <v>0</v>
      </c>
      <c r="AJ60" s="34">
        <f>PXIL!S60</f>
        <v>0</v>
      </c>
      <c r="AK60" s="34">
        <f>RTM_IEX!M60</f>
        <v>2.4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0.57999999999999996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19.223981999999999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0.19541744879999998</v>
      </c>
      <c r="AD61">
        <f t="shared" si="1"/>
        <v>23.068564551199998</v>
      </c>
      <c r="AE61">
        <v>0</v>
      </c>
      <c r="AF61" s="24"/>
      <c r="AG61">
        <f t="shared" si="2"/>
        <v>23.068564551199998</v>
      </c>
      <c r="AI61" s="34">
        <f>PXIL!M61</f>
        <v>0</v>
      </c>
      <c r="AJ61" s="34">
        <f>PXIL!S61</f>
        <v>0</v>
      </c>
      <c r="AK61" s="34">
        <f>RTM_IEX!M61</f>
        <v>0.96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3.08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19.223981999999999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0.17685344879999998</v>
      </c>
      <c r="AD62">
        <f t="shared" si="1"/>
        <v>20.877128551200002</v>
      </c>
      <c r="AE62">
        <v>0</v>
      </c>
      <c r="AF62" s="24"/>
      <c r="AG62">
        <f t="shared" si="2"/>
        <v>20.877128551200002</v>
      </c>
      <c r="AI62" s="34">
        <f>PXIL!M62</f>
        <v>0</v>
      </c>
      <c r="AJ62" s="34">
        <f>PXIL!S62</f>
        <v>0</v>
      </c>
      <c r="AK62" s="34">
        <f>RTM_IEX!M62</f>
        <v>0.1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1.73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19.223981999999999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0.18491744879999999</v>
      </c>
      <c r="AD63">
        <f t="shared" si="1"/>
        <v>21.829064551199998</v>
      </c>
      <c r="AE63">
        <v>0</v>
      </c>
      <c r="AF63" s="24"/>
      <c r="AG63">
        <f t="shared" si="2"/>
        <v>21.829064551199998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2.79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19.223981999999999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0.20104544879999997</v>
      </c>
      <c r="AD64">
        <f t="shared" si="1"/>
        <v>23.732936551200002</v>
      </c>
      <c r="AE64">
        <v>0</v>
      </c>
      <c r="AF64" s="24"/>
      <c r="AG64">
        <f t="shared" si="2"/>
        <v>23.732936551200002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4.71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19.223981999999999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1.25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0.2011294488</v>
      </c>
      <c r="AD65">
        <f t="shared" si="1"/>
        <v>23.742852551199999</v>
      </c>
      <c r="AE65">
        <v>0</v>
      </c>
      <c r="AF65" s="24"/>
      <c r="AG65">
        <f t="shared" si="2"/>
        <v>23.742852551199999</v>
      </c>
      <c r="AI65" s="34">
        <f>PXIL!M65</f>
        <v>0</v>
      </c>
      <c r="AJ65" s="34">
        <f>PXIL!S65</f>
        <v>0</v>
      </c>
      <c r="AK65" s="34">
        <f>RTM_IEX!M65</f>
        <v>0.09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3.38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19.223981999999999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2.11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0.17920544879999997</v>
      </c>
      <c r="AD66">
        <f t="shared" si="1"/>
        <v>21.154776551199998</v>
      </c>
      <c r="AE66">
        <v>0</v>
      </c>
      <c r="AF66" s="24"/>
      <c r="AG66">
        <f t="shared" si="2"/>
        <v>21.154776551199998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19.223981999999999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1.87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0.17718944879999998</v>
      </c>
      <c r="AD67">
        <f t="shared" si="1"/>
        <v>20.9167925512</v>
      </c>
      <c r="AE67">
        <v>0</v>
      </c>
      <c r="AF67" s="24"/>
      <c r="AG67">
        <f t="shared" si="2"/>
        <v>20.9167925512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19.223981999999999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0.91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0.17097344879999998</v>
      </c>
      <c r="AD68">
        <f t="shared" ref="AD68:AD98" si="4">SUM(B68:AB68,AI68:AT68)-AC68</f>
        <v>20.183008551199997</v>
      </c>
      <c r="AE68">
        <v>0</v>
      </c>
      <c r="AF68" s="24"/>
      <c r="AG68">
        <f t="shared" ref="AG68:AG98" si="5">SUM(AD68:AF68)</f>
        <v>20.183008551199997</v>
      </c>
      <c r="AI68" s="34">
        <f>PXIL!M68</f>
        <v>0</v>
      </c>
      <c r="AJ68" s="34">
        <f>PXIL!S68</f>
        <v>0</v>
      </c>
      <c r="AK68" s="34">
        <f>RTM_IEX!M68</f>
        <v>0.22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19.223981999999999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0.16358144879999997</v>
      </c>
      <c r="AD69">
        <f t="shared" si="4"/>
        <v>19.310400551200001</v>
      </c>
      <c r="AE69">
        <v>0</v>
      </c>
      <c r="AF69" s="24"/>
      <c r="AG69">
        <f t="shared" si="5"/>
        <v>19.310400551200001</v>
      </c>
      <c r="AI69" s="34">
        <f>PXIL!M69</f>
        <v>0</v>
      </c>
      <c r="AJ69" s="34">
        <f>PXIL!S69</f>
        <v>0</v>
      </c>
      <c r="AK69" s="34">
        <f>RTM_IEX!M69</f>
        <v>0.25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19.223981999999999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0.87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0.17517344879999999</v>
      </c>
      <c r="AD70">
        <f t="shared" si="4"/>
        <v>20.678808551200003</v>
      </c>
      <c r="AE70">
        <v>0</v>
      </c>
      <c r="AF70" s="24"/>
      <c r="AG70">
        <f t="shared" si="5"/>
        <v>20.678808551200003</v>
      </c>
      <c r="AI70" s="34">
        <f>PXIL!M70</f>
        <v>0</v>
      </c>
      <c r="AJ70" s="34">
        <f>PXIL!S70</f>
        <v>0</v>
      </c>
      <c r="AK70" s="34">
        <f>RTM_IEX!M70</f>
        <v>0.39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0.37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19.223981999999999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1.1200000000000001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0.18063344879999998</v>
      </c>
      <c r="AD71">
        <f t="shared" si="4"/>
        <v>21.323348551200002</v>
      </c>
      <c r="AE71">
        <v>0</v>
      </c>
      <c r="AF71" s="24"/>
      <c r="AG71">
        <f t="shared" si="5"/>
        <v>21.323348551200002</v>
      </c>
      <c r="AI71" s="34">
        <f>PXIL!M71</f>
        <v>0</v>
      </c>
      <c r="AJ71" s="34">
        <f>PXIL!S71</f>
        <v>0</v>
      </c>
      <c r="AK71" s="34">
        <f>RTM_IEX!M71</f>
        <v>0.24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0.92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19.223981999999999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0.52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0.17139344879999999</v>
      </c>
      <c r="AD72">
        <f t="shared" si="4"/>
        <v>20.232588551199999</v>
      </c>
      <c r="AE72">
        <v>0</v>
      </c>
      <c r="AF72" s="24"/>
      <c r="AG72">
        <f t="shared" si="5"/>
        <v>20.232588551199999</v>
      </c>
      <c r="AI72" s="34">
        <f>PXIL!M72</f>
        <v>0</v>
      </c>
      <c r="AJ72" s="34">
        <f>PXIL!S72</f>
        <v>0</v>
      </c>
      <c r="AK72" s="34">
        <f>RTM_IEX!M72</f>
        <v>0.27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0.39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19.223981999999999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0.28000000000000003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0.1669414488</v>
      </c>
      <c r="AD73">
        <f t="shared" si="4"/>
        <v>19.707040551200002</v>
      </c>
      <c r="AE73">
        <v>0</v>
      </c>
      <c r="AF73" s="24"/>
      <c r="AG73">
        <f t="shared" si="5"/>
        <v>19.707040551200002</v>
      </c>
      <c r="AI73" s="34">
        <f>PXIL!M73</f>
        <v>0</v>
      </c>
      <c r="AJ73" s="34">
        <f>PXIL!S73</f>
        <v>0</v>
      </c>
      <c r="AK73" s="34">
        <f>RTM_IEX!M73</f>
        <v>0.21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0.16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19.223981999999999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0.95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0.17382944879999998</v>
      </c>
      <c r="AD74">
        <f t="shared" si="4"/>
        <v>20.520152551199999</v>
      </c>
      <c r="AE74">
        <v>0</v>
      </c>
      <c r="AF74" s="24"/>
      <c r="AG74">
        <f t="shared" si="5"/>
        <v>20.520152551199999</v>
      </c>
      <c r="AI74" s="34">
        <f>PXIL!M74</f>
        <v>0</v>
      </c>
      <c r="AJ74" s="34">
        <f>PXIL!S74</f>
        <v>0</v>
      </c>
      <c r="AK74" s="34">
        <f>RTM_IEX!M74</f>
        <v>0.15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0.37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19.223981999999999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1.06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0.17324144879999998</v>
      </c>
      <c r="AD75">
        <f t="shared" si="4"/>
        <v>20.450740551199999</v>
      </c>
      <c r="AE75">
        <v>0</v>
      </c>
      <c r="AF75" s="24"/>
      <c r="AG75">
        <f t="shared" si="5"/>
        <v>20.450740551199999</v>
      </c>
      <c r="AI75" s="34">
        <f>PXIL!M75</f>
        <v>0</v>
      </c>
      <c r="AJ75" s="34">
        <f>PXIL!S75</f>
        <v>0</v>
      </c>
      <c r="AK75" s="34">
        <f>RTM_IEX!M75</f>
        <v>0.15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0.19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19.223981999999999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0.5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0.16769744879999998</v>
      </c>
      <c r="AD76">
        <f t="shared" si="4"/>
        <v>19.796284551200003</v>
      </c>
      <c r="AE76">
        <v>0</v>
      </c>
      <c r="AF76" s="24"/>
      <c r="AG76">
        <f t="shared" si="5"/>
        <v>19.796284551200003</v>
      </c>
      <c r="AI76" s="34">
        <f>PXIL!M76</f>
        <v>0</v>
      </c>
      <c r="AJ76" s="34">
        <f>PXIL!S76</f>
        <v>0</v>
      </c>
      <c r="AK76" s="34">
        <f>RTM_IEX!M76</f>
        <v>0.17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7.0000000000000007E-2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19.223981999999999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0.17072144879999998</v>
      </c>
      <c r="AD77">
        <f t="shared" si="4"/>
        <v>20.153260551200002</v>
      </c>
      <c r="AE77">
        <v>0</v>
      </c>
      <c r="AF77" s="24"/>
      <c r="AG77">
        <f t="shared" si="5"/>
        <v>20.153260551200002</v>
      </c>
      <c r="AI77" s="34">
        <f>PXIL!M77</f>
        <v>0</v>
      </c>
      <c r="AJ77" s="34">
        <f>PXIL!S77</f>
        <v>0</v>
      </c>
      <c r="AK77" s="34">
        <f>RTM_IEX!M77</f>
        <v>0.19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0.11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19.223981999999999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0.73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0.16988144879999997</v>
      </c>
      <c r="AD78">
        <f t="shared" si="4"/>
        <v>20.054100551200001</v>
      </c>
      <c r="AE78">
        <v>0</v>
      </c>
      <c r="AF78" s="24"/>
      <c r="AG78">
        <f t="shared" si="5"/>
        <v>20.054100551200001</v>
      </c>
      <c r="AI78" s="34">
        <f>PXIL!M78</f>
        <v>0</v>
      </c>
      <c r="AJ78" s="34">
        <f>PXIL!S78</f>
        <v>0</v>
      </c>
      <c r="AK78" s="34">
        <f>RTM_IEX!M78</f>
        <v>0.18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0.09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19.223981999999999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1.32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0.17458544879999999</v>
      </c>
      <c r="AD79">
        <f t="shared" si="4"/>
        <v>20.609396551200003</v>
      </c>
      <c r="AE79">
        <v>0</v>
      </c>
      <c r="AF79" s="24"/>
      <c r="AG79">
        <f t="shared" si="5"/>
        <v>20.609396551200003</v>
      </c>
      <c r="AI79" s="34">
        <f>PXIL!M79</f>
        <v>0</v>
      </c>
      <c r="AJ79" s="34">
        <f>PXIL!S79</f>
        <v>0</v>
      </c>
      <c r="AK79" s="34">
        <f>RTM_IEX!M79</f>
        <v>0.12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0.12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19.223981999999999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0.26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0.1661854488</v>
      </c>
      <c r="AD80">
        <f t="shared" si="4"/>
        <v>19.617796551200001</v>
      </c>
      <c r="AE80">
        <v>0</v>
      </c>
      <c r="AF80" s="24"/>
      <c r="AG80">
        <f t="shared" si="5"/>
        <v>19.617796551200001</v>
      </c>
      <c r="AI80" s="34">
        <f>PXIL!M80</f>
        <v>0</v>
      </c>
      <c r="AJ80" s="34">
        <f>PXIL!S80</f>
        <v>0</v>
      </c>
      <c r="AK80" s="34">
        <f>RTM_IEX!M80</f>
        <v>0.27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0.03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19.223981999999999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1.57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0.17786144879999999</v>
      </c>
      <c r="AD81">
        <f t="shared" si="4"/>
        <v>20.996120551199997</v>
      </c>
      <c r="AE81">
        <v>0</v>
      </c>
      <c r="AF81" s="24"/>
      <c r="AG81">
        <f t="shared" si="5"/>
        <v>20.996120551199997</v>
      </c>
      <c r="AI81" s="34">
        <f>PXIL!M81</f>
        <v>0</v>
      </c>
      <c r="AJ81" s="34">
        <f>PXIL!S81</f>
        <v>0</v>
      </c>
      <c r="AK81" s="34">
        <f>RTM_IEX!M81</f>
        <v>0.27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0.11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19.223981999999999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1.77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0.17979344879999998</v>
      </c>
      <c r="AD82">
        <f t="shared" si="4"/>
        <v>21.224188551199997</v>
      </c>
      <c r="AE82">
        <v>0</v>
      </c>
      <c r="AF82" s="24"/>
      <c r="AG82">
        <f t="shared" si="5"/>
        <v>21.224188551199997</v>
      </c>
      <c r="AI82" s="34">
        <f>PXIL!M82</f>
        <v>0</v>
      </c>
      <c r="AJ82" s="34">
        <f>PXIL!S82</f>
        <v>0</v>
      </c>
      <c r="AK82" s="34">
        <f>RTM_IEX!M82</f>
        <v>0.28999999999999998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0.12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19.223981999999999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2.94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0.18768944880000002</v>
      </c>
      <c r="AD83">
        <f t="shared" si="4"/>
        <v>22.1562925512</v>
      </c>
      <c r="AE83">
        <v>0</v>
      </c>
      <c r="AF83" s="24"/>
      <c r="AG83">
        <f t="shared" si="5"/>
        <v>22.1562925512</v>
      </c>
      <c r="AI83" s="34">
        <f>PXIL!M83</f>
        <v>0</v>
      </c>
      <c r="AJ83" s="34">
        <f>PXIL!S83</f>
        <v>0</v>
      </c>
      <c r="AK83" s="34">
        <f>RTM_IEX!M83</f>
        <v>0.18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19.223981999999999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3.07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0.1887814488</v>
      </c>
      <c r="AD84">
        <f t="shared" si="4"/>
        <v>22.285200551199999</v>
      </c>
      <c r="AE84">
        <v>0</v>
      </c>
      <c r="AF84" s="24"/>
      <c r="AG84">
        <f t="shared" si="5"/>
        <v>22.285200551199999</v>
      </c>
      <c r="AI84" s="34">
        <f>PXIL!M84</f>
        <v>0</v>
      </c>
      <c r="AJ84" s="34">
        <f>PXIL!S84</f>
        <v>0</v>
      </c>
      <c r="AK84" s="34">
        <f>RTM_IEX!M84</f>
        <v>0.18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19.223981999999999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3.22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0.19012544879999996</v>
      </c>
      <c r="AD85">
        <f t="shared" si="4"/>
        <v>22.4438565512</v>
      </c>
      <c r="AE85">
        <v>0</v>
      </c>
      <c r="AF85" s="24"/>
      <c r="AG85">
        <f t="shared" si="5"/>
        <v>22.4438565512</v>
      </c>
      <c r="AI85" s="34">
        <f>PXIL!M85</f>
        <v>0</v>
      </c>
      <c r="AJ85" s="34">
        <f>PXIL!S85</f>
        <v>0</v>
      </c>
      <c r="AK85" s="34">
        <f>RTM_IEX!M85</f>
        <v>0.19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19.223981999999999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3.69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0.19365344880000002</v>
      </c>
      <c r="AD86">
        <f t="shared" si="4"/>
        <v>22.860328551200002</v>
      </c>
      <c r="AE86">
        <v>0</v>
      </c>
      <c r="AF86" s="24"/>
      <c r="AG86">
        <f t="shared" si="5"/>
        <v>22.860328551200002</v>
      </c>
      <c r="AI86" s="34">
        <f>PXIL!M86</f>
        <v>0</v>
      </c>
      <c r="AJ86" s="34">
        <f>PXIL!S86</f>
        <v>0</v>
      </c>
      <c r="AK86" s="34">
        <f>RTM_IEX!M86</f>
        <v>0.14000000000000001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19.223981999999999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1.92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0.18138944879999999</v>
      </c>
      <c r="AD87">
        <f t="shared" si="4"/>
        <v>21.412592551199999</v>
      </c>
      <c r="AE87">
        <v>0</v>
      </c>
      <c r="AF87" s="24"/>
      <c r="AG87">
        <f t="shared" si="5"/>
        <v>21.412592551199999</v>
      </c>
      <c r="AI87" s="34">
        <f>PXIL!M87</f>
        <v>0</v>
      </c>
      <c r="AJ87" s="34">
        <f>PXIL!S87</f>
        <v>0</v>
      </c>
      <c r="AK87" s="34">
        <f>RTM_IEX!M87</f>
        <v>0.45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19.223981999999999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2.88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0.18567344879999997</v>
      </c>
      <c r="AD88">
        <f t="shared" si="4"/>
        <v>21.918308551199999</v>
      </c>
      <c r="AE88">
        <v>0</v>
      </c>
      <c r="AF88" s="24"/>
      <c r="AG88">
        <f t="shared" si="5"/>
        <v>21.918308551199999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19.223981999999999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3.46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0.19634144879999998</v>
      </c>
      <c r="AD89">
        <f t="shared" si="4"/>
        <v>23.177640551200003</v>
      </c>
      <c r="AE89">
        <v>0</v>
      </c>
      <c r="AF89" s="24"/>
      <c r="AG89">
        <f t="shared" si="5"/>
        <v>23.177640551200003</v>
      </c>
      <c r="AI89" s="34">
        <f>PXIL!M89</f>
        <v>0</v>
      </c>
      <c r="AJ89" s="34">
        <f>PXIL!S89</f>
        <v>0</v>
      </c>
      <c r="AK89" s="34">
        <f>RTM_IEX!M89</f>
        <v>0.69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19.223981999999999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3.36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0.18970544879999998</v>
      </c>
      <c r="AD90">
        <f t="shared" si="4"/>
        <v>22.394276551199997</v>
      </c>
      <c r="AE90">
        <v>0</v>
      </c>
      <c r="AF90" s="24"/>
      <c r="AG90">
        <f t="shared" si="5"/>
        <v>22.394276551199997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19.223981999999999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0.18735344879999999</v>
      </c>
      <c r="AD91">
        <f t="shared" si="4"/>
        <v>22.116628551199998</v>
      </c>
      <c r="AE91">
        <v>0</v>
      </c>
      <c r="AF91" s="24"/>
      <c r="AG91">
        <f t="shared" si="5"/>
        <v>22.116628551199998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3.08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19.223981999999999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0.20188544879999998</v>
      </c>
      <c r="AD92">
        <f t="shared" si="4"/>
        <v>23.832096551200003</v>
      </c>
      <c r="AE92">
        <v>0</v>
      </c>
      <c r="AF92" s="24"/>
      <c r="AG92">
        <f t="shared" si="5"/>
        <v>23.832096551200003</v>
      </c>
      <c r="AI92" s="34">
        <f>PXIL!M92</f>
        <v>0</v>
      </c>
      <c r="AJ92" s="34">
        <f>PXIL!S92</f>
        <v>0</v>
      </c>
      <c r="AK92" s="34">
        <f>RTM_IEX!M92</f>
        <v>0.1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4.71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19.223981999999999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0.1945774488</v>
      </c>
      <c r="AD93">
        <f t="shared" si="4"/>
        <v>22.969404551199997</v>
      </c>
      <c r="AE93">
        <v>0</v>
      </c>
      <c r="AF93" s="24"/>
      <c r="AG93">
        <f t="shared" si="5"/>
        <v>22.969404551199997</v>
      </c>
      <c r="AI93" s="34">
        <f>PXIL!M93</f>
        <v>0</v>
      </c>
      <c r="AJ93" s="34">
        <f>PXIL!S93</f>
        <v>0</v>
      </c>
      <c r="AK93" s="34">
        <f>RTM_IEX!M93</f>
        <v>0.77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3.17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19.223981999999999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0.17685344879999998</v>
      </c>
      <c r="AD94">
        <f t="shared" si="4"/>
        <v>20.877128551199998</v>
      </c>
      <c r="AE94">
        <v>0</v>
      </c>
      <c r="AF94" s="24"/>
      <c r="AG94">
        <f t="shared" si="5"/>
        <v>20.877128551199998</v>
      </c>
      <c r="AI94" s="34">
        <f>PXIL!M94</f>
        <v>0</v>
      </c>
      <c r="AJ94" s="34">
        <f>PXIL!S94</f>
        <v>0</v>
      </c>
      <c r="AK94" s="34">
        <f>RTM_IEX!M94</f>
        <v>1.06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0.77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18.088947999999998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0.16967116319999997</v>
      </c>
      <c r="AD95">
        <f t="shared" si="4"/>
        <v>20.029276836799998</v>
      </c>
      <c r="AE95">
        <v>0</v>
      </c>
      <c r="AF95" s="24"/>
      <c r="AG95">
        <f t="shared" si="5"/>
        <v>20.029276836799998</v>
      </c>
      <c r="AI95" s="34">
        <f>PXIL!M95</f>
        <v>0</v>
      </c>
      <c r="AJ95" s="34">
        <f>PXIL!S95</f>
        <v>0</v>
      </c>
      <c r="AK95" s="34">
        <f>RTM_IEX!M95</f>
        <v>2.11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18.112545999999998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0.16020938639999996</v>
      </c>
      <c r="AD96">
        <f t="shared" si="4"/>
        <v>18.912336613600001</v>
      </c>
      <c r="AE96">
        <v>0</v>
      </c>
      <c r="AF96" s="24"/>
      <c r="AG96">
        <f t="shared" si="5"/>
        <v>18.912336613600001</v>
      </c>
      <c r="AI96" s="34">
        <f>PXIL!M96</f>
        <v>0</v>
      </c>
      <c r="AJ96" s="34">
        <f>PXIL!S96</f>
        <v>0</v>
      </c>
      <c r="AK96" s="34">
        <f>RTM_IEX!M96</f>
        <v>0.96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19.223981999999999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0.16710944879999998</v>
      </c>
      <c r="AD97">
        <f t="shared" si="4"/>
        <v>19.7268725512</v>
      </c>
      <c r="AE97">
        <v>0</v>
      </c>
      <c r="AF97" s="24"/>
      <c r="AG97">
        <f t="shared" si="5"/>
        <v>19.7268725512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0.67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18.545684000000001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0.1557837456</v>
      </c>
      <c r="AD98">
        <f t="shared" si="4"/>
        <v>18.389900254400001</v>
      </c>
      <c r="AE98">
        <v>0</v>
      </c>
      <c r="AF98" s="24"/>
      <c r="AG98">
        <f t="shared" si="5"/>
        <v>18.389900254400001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0.44124582624999975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1.4767500000000001E-2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3.9980709405000011E-3</v>
      </c>
      <c r="AD99">
        <f t="shared" si="6"/>
        <v>0.47196275530949994</v>
      </c>
      <c r="AE99">
        <f t="shared" ref="AE99:AT99" si="8">SUM(AE3:AE98)/4000</f>
        <v>0</v>
      </c>
      <c r="AG99">
        <f t="shared" si="8"/>
        <v>0.47196275530949994</v>
      </c>
      <c r="AI99">
        <f t="shared" si="8"/>
        <v>0</v>
      </c>
      <c r="AJ99">
        <f t="shared" si="8"/>
        <v>0</v>
      </c>
      <c r="AK99">
        <f t="shared" si="8"/>
        <v>8.9425000000000008E-3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1.1005000000000003E-2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45316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'[1]25'!B5</f>
        <v>265</v>
      </c>
      <c r="C3" s="16">
        <f>'[1]25'!C5</f>
        <v>0</v>
      </c>
      <c r="D3" s="16">
        <f>'[1]25'!D5</f>
        <v>65</v>
      </c>
      <c r="E3" s="16">
        <f>'[1]25'!E5</f>
        <v>0</v>
      </c>
      <c r="F3" s="15">
        <f>SUM(B3:E3)</f>
        <v>330</v>
      </c>
      <c r="G3" s="15">
        <f>'[1]25'!H5</f>
        <v>155</v>
      </c>
      <c r="H3" s="16">
        <f>'[1]25'!I5</f>
        <v>0</v>
      </c>
      <c r="I3" s="16">
        <f>'[1]25'!J5</f>
        <v>0</v>
      </c>
      <c r="J3" s="16">
        <f>'[1]25'!K5</f>
        <v>0</v>
      </c>
      <c r="K3" s="15">
        <f>SUM(G3:J3)</f>
        <v>155</v>
      </c>
      <c r="L3" s="18">
        <f>frq!C3</f>
        <v>1</v>
      </c>
      <c r="M3" s="16">
        <f t="shared" ref="M3:M34" si="0">IF($L3=1,G3,IF(AND($L3=0.985,G3&gt;0.985*B3),B3*0.985,IF(AND($L3=0.965,G3&gt;0.965*B3),0.965*B3,G3)))</f>
        <v>155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155</v>
      </c>
    </row>
    <row r="4" spans="1:18">
      <c r="A4" s="8" t="s">
        <v>46</v>
      </c>
      <c r="B4" s="15">
        <f>'[1]25'!B6</f>
        <v>265</v>
      </c>
      <c r="C4" s="16">
        <f>'[1]25'!C6</f>
        <v>0</v>
      </c>
      <c r="D4" s="16">
        <f>'[1]25'!D6</f>
        <v>65</v>
      </c>
      <c r="E4" s="16">
        <f>'[1]25'!E6</f>
        <v>0</v>
      </c>
      <c r="F4" s="15">
        <f>SUM(B4:E4)</f>
        <v>330</v>
      </c>
      <c r="G4" s="15">
        <f>'[1]25'!H6</f>
        <v>155</v>
      </c>
      <c r="H4" s="16">
        <f>'[1]25'!I6</f>
        <v>0</v>
      </c>
      <c r="I4" s="16">
        <f>'[1]25'!J6</f>
        <v>0</v>
      </c>
      <c r="J4" s="16">
        <f>'[1]25'!K6</f>
        <v>0</v>
      </c>
      <c r="K4" s="15">
        <f t="shared" ref="K4:K67" si="4">SUM(G4:J4)</f>
        <v>155</v>
      </c>
      <c r="L4" s="18">
        <f>frq!C4</f>
        <v>1</v>
      </c>
      <c r="M4" s="16">
        <f t="shared" si="0"/>
        <v>155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155</v>
      </c>
    </row>
    <row r="5" spans="1:18">
      <c r="A5" s="8" t="s">
        <v>47</v>
      </c>
      <c r="B5" s="15">
        <f>'[1]25'!B7</f>
        <v>265</v>
      </c>
      <c r="C5" s="16">
        <f>'[1]25'!C7</f>
        <v>0</v>
      </c>
      <c r="D5" s="16">
        <f>'[1]25'!D7</f>
        <v>65</v>
      </c>
      <c r="E5" s="16">
        <f>'[1]25'!E7</f>
        <v>0</v>
      </c>
      <c r="F5" s="15">
        <f t="shared" ref="F5:F68" si="6">SUM(B5:E5)</f>
        <v>330</v>
      </c>
      <c r="G5" s="15">
        <f>'[1]25'!H7</f>
        <v>155</v>
      </c>
      <c r="H5" s="16">
        <f>'[1]25'!I7</f>
        <v>0</v>
      </c>
      <c r="I5" s="16">
        <f>'[1]25'!J7</f>
        <v>0</v>
      </c>
      <c r="J5" s="16">
        <f>'[1]25'!K7</f>
        <v>0</v>
      </c>
      <c r="K5" s="15">
        <f t="shared" si="4"/>
        <v>155</v>
      </c>
      <c r="L5" s="18">
        <f>frq!C5</f>
        <v>1</v>
      </c>
      <c r="M5" s="16">
        <f t="shared" si="0"/>
        <v>155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155</v>
      </c>
      <c r="R5" s="125"/>
    </row>
    <row r="6" spans="1:18">
      <c r="A6" s="8" t="s">
        <v>48</v>
      </c>
      <c r="B6" s="15">
        <f>'[1]25'!B8</f>
        <v>265</v>
      </c>
      <c r="C6" s="16">
        <f>'[1]25'!C8</f>
        <v>0</v>
      </c>
      <c r="D6" s="16">
        <f>'[1]25'!D8</f>
        <v>65</v>
      </c>
      <c r="E6" s="16">
        <f>'[1]25'!E8</f>
        <v>0</v>
      </c>
      <c r="F6" s="15">
        <f t="shared" si="6"/>
        <v>330</v>
      </c>
      <c r="G6" s="15">
        <f>'[1]25'!H8</f>
        <v>155</v>
      </c>
      <c r="H6" s="16">
        <f>'[1]25'!I8</f>
        <v>0</v>
      </c>
      <c r="I6" s="16">
        <f>'[1]25'!J8</f>
        <v>0</v>
      </c>
      <c r="J6" s="16">
        <f>'[1]25'!K8</f>
        <v>0</v>
      </c>
      <c r="K6" s="15">
        <f t="shared" si="4"/>
        <v>155</v>
      </c>
      <c r="L6" s="18">
        <f>frq!C6</f>
        <v>1</v>
      </c>
      <c r="M6" s="16">
        <f t="shared" si="0"/>
        <v>155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155</v>
      </c>
    </row>
    <row r="7" spans="1:18">
      <c r="A7" s="8" t="s">
        <v>49</v>
      </c>
      <c r="B7" s="15">
        <f>'[1]25'!B9</f>
        <v>265</v>
      </c>
      <c r="C7" s="16">
        <f>'[1]25'!C9</f>
        <v>0</v>
      </c>
      <c r="D7" s="16">
        <f>'[1]25'!D9</f>
        <v>65</v>
      </c>
      <c r="E7" s="16">
        <f>'[1]25'!E9</f>
        <v>0</v>
      </c>
      <c r="F7" s="15">
        <f t="shared" si="6"/>
        <v>330</v>
      </c>
      <c r="G7" s="15">
        <f>'[1]25'!H9</f>
        <v>155</v>
      </c>
      <c r="H7" s="16">
        <f>'[1]25'!I9</f>
        <v>0</v>
      </c>
      <c r="I7" s="16">
        <f>'[1]25'!J9</f>
        <v>0</v>
      </c>
      <c r="J7" s="16">
        <f>'[1]25'!K9</f>
        <v>0</v>
      </c>
      <c r="K7" s="15">
        <f t="shared" si="4"/>
        <v>155</v>
      </c>
      <c r="L7" s="18">
        <f>frq!C7</f>
        <v>1</v>
      </c>
      <c r="M7" s="16">
        <f t="shared" si="0"/>
        <v>155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155</v>
      </c>
    </row>
    <row r="8" spans="1:18">
      <c r="A8" s="8" t="s">
        <v>50</v>
      </c>
      <c r="B8" s="15">
        <f>'[1]25'!B10</f>
        <v>265</v>
      </c>
      <c r="C8" s="16">
        <f>'[1]25'!C10</f>
        <v>0</v>
      </c>
      <c r="D8" s="16">
        <f>'[1]25'!D10</f>
        <v>65</v>
      </c>
      <c r="E8" s="16">
        <f>'[1]25'!E10</f>
        <v>0</v>
      </c>
      <c r="F8" s="15">
        <f t="shared" si="6"/>
        <v>330</v>
      </c>
      <c r="G8" s="15">
        <f>'[1]25'!H10</f>
        <v>155</v>
      </c>
      <c r="H8" s="16">
        <f>'[1]25'!I10</f>
        <v>0</v>
      </c>
      <c r="I8" s="16">
        <f>'[1]25'!J10</f>
        <v>0</v>
      </c>
      <c r="J8" s="16">
        <f>'[1]25'!K10</f>
        <v>0</v>
      </c>
      <c r="K8" s="15">
        <f t="shared" si="4"/>
        <v>155</v>
      </c>
      <c r="L8" s="18">
        <f>frq!C8</f>
        <v>1</v>
      </c>
      <c r="M8" s="16">
        <f t="shared" si="0"/>
        <v>155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155</v>
      </c>
    </row>
    <row r="9" spans="1:18">
      <c r="A9" s="8" t="s">
        <v>51</v>
      </c>
      <c r="B9" s="15">
        <f>'[1]25'!B11</f>
        <v>265</v>
      </c>
      <c r="C9" s="16">
        <f>'[1]25'!C11</f>
        <v>0</v>
      </c>
      <c r="D9" s="16">
        <f>'[1]25'!D11</f>
        <v>65</v>
      </c>
      <c r="E9" s="16">
        <f>'[1]25'!E11</f>
        <v>0</v>
      </c>
      <c r="F9" s="15">
        <f t="shared" si="6"/>
        <v>330</v>
      </c>
      <c r="G9" s="15">
        <f>'[1]25'!H11</f>
        <v>155</v>
      </c>
      <c r="H9" s="16">
        <f>'[1]25'!I11</f>
        <v>0</v>
      </c>
      <c r="I9" s="16">
        <f>'[1]25'!J11</f>
        <v>0</v>
      </c>
      <c r="J9" s="16">
        <f>'[1]25'!K11</f>
        <v>0</v>
      </c>
      <c r="K9" s="15">
        <f t="shared" si="4"/>
        <v>155</v>
      </c>
      <c r="L9" s="18">
        <f>frq!C9</f>
        <v>1</v>
      </c>
      <c r="M9" s="16">
        <f t="shared" si="0"/>
        <v>155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155</v>
      </c>
    </row>
    <row r="10" spans="1:18">
      <c r="A10" s="8" t="s">
        <v>52</v>
      </c>
      <c r="B10" s="15">
        <f>'[1]25'!B12</f>
        <v>265</v>
      </c>
      <c r="C10" s="16">
        <f>'[1]25'!C12</f>
        <v>0</v>
      </c>
      <c r="D10" s="16">
        <f>'[1]25'!D12</f>
        <v>65</v>
      </c>
      <c r="E10" s="16">
        <f>'[1]25'!E12</f>
        <v>0</v>
      </c>
      <c r="F10" s="15">
        <f t="shared" si="6"/>
        <v>330</v>
      </c>
      <c r="G10" s="15">
        <f>'[1]25'!H12</f>
        <v>155</v>
      </c>
      <c r="H10" s="16">
        <f>'[1]25'!I12</f>
        <v>0</v>
      </c>
      <c r="I10" s="16">
        <f>'[1]25'!J12</f>
        <v>0</v>
      </c>
      <c r="J10" s="16">
        <f>'[1]25'!K12</f>
        <v>0</v>
      </c>
      <c r="K10" s="15">
        <f t="shared" si="4"/>
        <v>155</v>
      </c>
      <c r="L10" s="18">
        <f>frq!C10</f>
        <v>1</v>
      </c>
      <c r="M10" s="16">
        <f t="shared" si="0"/>
        <v>155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155</v>
      </c>
    </row>
    <row r="11" spans="1:18">
      <c r="A11" s="8" t="s">
        <v>53</v>
      </c>
      <c r="B11" s="15">
        <f>'[1]25'!B13</f>
        <v>265</v>
      </c>
      <c r="C11" s="16">
        <f>'[1]25'!C13</f>
        <v>0</v>
      </c>
      <c r="D11" s="16">
        <f>'[1]25'!D13</f>
        <v>65</v>
      </c>
      <c r="E11" s="16">
        <f>'[1]25'!E13</f>
        <v>0</v>
      </c>
      <c r="F11" s="15">
        <f t="shared" si="6"/>
        <v>330</v>
      </c>
      <c r="G11" s="15">
        <f>'[1]25'!H13</f>
        <v>155</v>
      </c>
      <c r="H11" s="16">
        <f>'[1]25'!I13</f>
        <v>0</v>
      </c>
      <c r="I11" s="16">
        <f>'[1]25'!J13</f>
        <v>0</v>
      </c>
      <c r="J11" s="16">
        <f>'[1]25'!K13</f>
        <v>0</v>
      </c>
      <c r="K11" s="15">
        <f t="shared" si="4"/>
        <v>155</v>
      </c>
      <c r="L11" s="18">
        <f>frq!C11</f>
        <v>1</v>
      </c>
      <c r="M11" s="16">
        <f t="shared" si="0"/>
        <v>155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155</v>
      </c>
    </row>
    <row r="12" spans="1:18">
      <c r="A12" s="8" t="s">
        <v>54</v>
      </c>
      <c r="B12" s="15">
        <f>'[1]25'!B14</f>
        <v>265</v>
      </c>
      <c r="C12" s="16">
        <f>'[1]25'!C14</f>
        <v>0</v>
      </c>
      <c r="D12" s="16">
        <f>'[1]25'!D14</f>
        <v>65</v>
      </c>
      <c r="E12" s="16">
        <f>'[1]25'!E14</f>
        <v>0</v>
      </c>
      <c r="F12" s="15">
        <f t="shared" si="6"/>
        <v>330</v>
      </c>
      <c r="G12" s="15">
        <f>'[1]25'!H14</f>
        <v>155</v>
      </c>
      <c r="H12" s="16">
        <f>'[1]25'!I14</f>
        <v>0</v>
      </c>
      <c r="I12" s="16">
        <f>'[1]25'!J14</f>
        <v>0</v>
      </c>
      <c r="J12" s="16">
        <f>'[1]25'!K14</f>
        <v>0</v>
      </c>
      <c r="K12" s="15">
        <f t="shared" si="4"/>
        <v>155</v>
      </c>
      <c r="L12" s="18">
        <f>frq!C12</f>
        <v>1</v>
      </c>
      <c r="M12" s="16">
        <f t="shared" si="0"/>
        <v>155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155</v>
      </c>
    </row>
    <row r="13" spans="1:18">
      <c r="A13" s="8" t="s">
        <v>55</v>
      </c>
      <c r="B13" s="15">
        <f>'[1]25'!B15</f>
        <v>265</v>
      </c>
      <c r="C13" s="16">
        <f>'[1]25'!C15</f>
        <v>0</v>
      </c>
      <c r="D13" s="16">
        <f>'[1]25'!D15</f>
        <v>65</v>
      </c>
      <c r="E13" s="16">
        <f>'[1]25'!E15</f>
        <v>0</v>
      </c>
      <c r="F13" s="15">
        <f t="shared" si="6"/>
        <v>330</v>
      </c>
      <c r="G13" s="15">
        <f>'[1]25'!H15</f>
        <v>155</v>
      </c>
      <c r="H13" s="16">
        <f>'[1]25'!I15</f>
        <v>0</v>
      </c>
      <c r="I13" s="16">
        <f>'[1]25'!J15</f>
        <v>0</v>
      </c>
      <c r="J13" s="16">
        <f>'[1]25'!K15</f>
        <v>0</v>
      </c>
      <c r="K13" s="15">
        <f t="shared" si="4"/>
        <v>155</v>
      </c>
      <c r="L13" s="18">
        <f>frq!C13</f>
        <v>1</v>
      </c>
      <c r="M13" s="16">
        <f t="shared" si="0"/>
        <v>155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155</v>
      </c>
    </row>
    <row r="14" spans="1:18">
      <c r="A14" s="8" t="s">
        <v>56</v>
      </c>
      <c r="B14" s="15">
        <f>'[1]25'!B16</f>
        <v>265</v>
      </c>
      <c r="C14" s="16">
        <f>'[1]25'!C16</f>
        <v>0</v>
      </c>
      <c r="D14" s="16">
        <f>'[1]25'!D16</f>
        <v>65</v>
      </c>
      <c r="E14" s="16">
        <f>'[1]25'!E16</f>
        <v>0</v>
      </c>
      <c r="F14" s="15">
        <f t="shared" si="6"/>
        <v>330</v>
      </c>
      <c r="G14" s="15">
        <f>'[1]25'!H16</f>
        <v>155</v>
      </c>
      <c r="H14" s="16">
        <f>'[1]25'!I16</f>
        <v>0</v>
      </c>
      <c r="I14" s="16">
        <f>'[1]25'!J16</f>
        <v>0</v>
      </c>
      <c r="J14" s="16">
        <f>'[1]25'!K16</f>
        <v>0</v>
      </c>
      <c r="K14" s="15">
        <f t="shared" si="4"/>
        <v>155</v>
      </c>
      <c r="L14" s="18">
        <f>frq!C14</f>
        <v>1</v>
      </c>
      <c r="M14" s="16">
        <f t="shared" si="0"/>
        <v>155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155</v>
      </c>
    </row>
    <row r="15" spans="1:18">
      <c r="A15" s="8" t="s">
        <v>57</v>
      </c>
      <c r="B15" s="15">
        <f>'[1]25'!B17</f>
        <v>265</v>
      </c>
      <c r="C15" s="16">
        <f>'[1]25'!C17</f>
        <v>0</v>
      </c>
      <c r="D15" s="16">
        <f>'[1]25'!D17</f>
        <v>65</v>
      </c>
      <c r="E15" s="16">
        <f>'[1]25'!E17</f>
        <v>0</v>
      </c>
      <c r="F15" s="15">
        <f t="shared" si="6"/>
        <v>330</v>
      </c>
      <c r="G15" s="15">
        <f>'[1]25'!H17</f>
        <v>155</v>
      </c>
      <c r="H15" s="16">
        <f>'[1]25'!I17</f>
        <v>0</v>
      </c>
      <c r="I15" s="16">
        <f>'[1]25'!J17</f>
        <v>0</v>
      </c>
      <c r="J15" s="16">
        <f>'[1]25'!K17</f>
        <v>0</v>
      </c>
      <c r="K15" s="15">
        <f t="shared" si="4"/>
        <v>155</v>
      </c>
      <c r="L15" s="18">
        <f>frq!C15</f>
        <v>1</v>
      </c>
      <c r="M15" s="16">
        <f t="shared" si="0"/>
        <v>155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155</v>
      </c>
    </row>
    <row r="16" spans="1:18">
      <c r="A16" s="8" t="s">
        <v>58</v>
      </c>
      <c r="B16" s="15">
        <f>'[1]25'!B18</f>
        <v>265</v>
      </c>
      <c r="C16" s="16">
        <f>'[1]25'!C18</f>
        <v>0</v>
      </c>
      <c r="D16" s="16">
        <f>'[1]25'!D18</f>
        <v>65</v>
      </c>
      <c r="E16" s="16">
        <f>'[1]25'!E18</f>
        <v>0</v>
      </c>
      <c r="F16" s="15">
        <f t="shared" si="6"/>
        <v>330</v>
      </c>
      <c r="G16" s="15">
        <f>'[1]25'!H18</f>
        <v>155</v>
      </c>
      <c r="H16" s="16">
        <f>'[1]25'!I18</f>
        <v>0</v>
      </c>
      <c r="I16" s="16">
        <f>'[1]25'!J18</f>
        <v>0</v>
      </c>
      <c r="J16" s="16">
        <f>'[1]25'!K18</f>
        <v>0</v>
      </c>
      <c r="K16" s="15">
        <f t="shared" si="4"/>
        <v>155</v>
      </c>
      <c r="L16" s="18">
        <f>frq!C16</f>
        <v>1</v>
      </c>
      <c r="M16" s="16">
        <f t="shared" si="0"/>
        <v>155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155</v>
      </c>
    </row>
    <row r="17" spans="1:17">
      <c r="A17" s="8" t="s">
        <v>59</v>
      </c>
      <c r="B17" s="15">
        <f>'[1]25'!B19</f>
        <v>265</v>
      </c>
      <c r="C17" s="16">
        <f>'[1]25'!C19</f>
        <v>0</v>
      </c>
      <c r="D17" s="16">
        <f>'[1]25'!D19</f>
        <v>65</v>
      </c>
      <c r="E17" s="16">
        <f>'[1]25'!E19</f>
        <v>0</v>
      </c>
      <c r="F17" s="15">
        <f t="shared" si="6"/>
        <v>330</v>
      </c>
      <c r="G17" s="15">
        <f>'[1]25'!H19</f>
        <v>155</v>
      </c>
      <c r="H17" s="16">
        <f>'[1]25'!I19</f>
        <v>0</v>
      </c>
      <c r="I17" s="16">
        <f>'[1]25'!J19</f>
        <v>0</v>
      </c>
      <c r="J17" s="16">
        <f>'[1]25'!K19</f>
        <v>0</v>
      </c>
      <c r="K17" s="15">
        <f t="shared" si="4"/>
        <v>155</v>
      </c>
      <c r="L17" s="18">
        <f>frq!C17</f>
        <v>1</v>
      </c>
      <c r="M17" s="16">
        <f t="shared" si="0"/>
        <v>155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155</v>
      </c>
    </row>
    <row r="18" spans="1:17">
      <c r="A18" s="8" t="s">
        <v>60</v>
      </c>
      <c r="B18" s="15">
        <f>'[1]25'!B20</f>
        <v>265</v>
      </c>
      <c r="C18" s="16">
        <f>'[1]25'!C20</f>
        <v>0</v>
      </c>
      <c r="D18" s="16">
        <f>'[1]25'!D20</f>
        <v>65</v>
      </c>
      <c r="E18" s="16">
        <f>'[1]25'!E20</f>
        <v>0</v>
      </c>
      <c r="F18" s="15">
        <f t="shared" si="6"/>
        <v>330</v>
      </c>
      <c r="G18" s="15">
        <f>'[1]25'!H20</f>
        <v>155</v>
      </c>
      <c r="H18" s="16">
        <f>'[1]25'!I20</f>
        <v>0</v>
      </c>
      <c r="I18" s="16">
        <f>'[1]25'!J20</f>
        <v>0</v>
      </c>
      <c r="J18" s="16">
        <f>'[1]25'!K20</f>
        <v>0</v>
      </c>
      <c r="K18" s="15">
        <f t="shared" si="4"/>
        <v>155</v>
      </c>
      <c r="L18" s="18">
        <f>frq!C18</f>
        <v>1</v>
      </c>
      <c r="M18" s="16">
        <f t="shared" si="0"/>
        <v>155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155</v>
      </c>
    </row>
    <row r="19" spans="1:17">
      <c r="A19" s="8" t="s">
        <v>61</v>
      </c>
      <c r="B19" s="15">
        <f>'[1]25'!B21</f>
        <v>265</v>
      </c>
      <c r="C19" s="16">
        <f>'[1]25'!C21</f>
        <v>0</v>
      </c>
      <c r="D19" s="16">
        <f>'[1]25'!D21</f>
        <v>65</v>
      </c>
      <c r="E19" s="16">
        <f>'[1]25'!E21</f>
        <v>0</v>
      </c>
      <c r="F19" s="15">
        <f t="shared" si="6"/>
        <v>330</v>
      </c>
      <c r="G19" s="15">
        <f>'[1]25'!H21</f>
        <v>155</v>
      </c>
      <c r="H19" s="16">
        <f>'[1]25'!I21</f>
        <v>0</v>
      </c>
      <c r="I19" s="16">
        <f>'[1]25'!J21</f>
        <v>0</v>
      </c>
      <c r="J19" s="16">
        <f>'[1]25'!K21</f>
        <v>0</v>
      </c>
      <c r="K19" s="15">
        <f t="shared" si="4"/>
        <v>155</v>
      </c>
      <c r="L19" s="18">
        <f>frq!C19</f>
        <v>1</v>
      </c>
      <c r="M19" s="16">
        <f t="shared" si="0"/>
        <v>155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155</v>
      </c>
    </row>
    <row r="20" spans="1:17">
      <c r="A20" s="8" t="s">
        <v>62</v>
      </c>
      <c r="B20" s="15">
        <f>'[1]25'!B22</f>
        <v>265</v>
      </c>
      <c r="C20" s="16">
        <f>'[1]25'!C22</f>
        <v>0</v>
      </c>
      <c r="D20" s="16">
        <f>'[1]25'!D22</f>
        <v>65</v>
      </c>
      <c r="E20" s="16">
        <f>'[1]25'!E22</f>
        <v>0</v>
      </c>
      <c r="F20" s="15">
        <f t="shared" si="6"/>
        <v>330</v>
      </c>
      <c r="G20" s="15">
        <f>'[1]25'!H22</f>
        <v>155</v>
      </c>
      <c r="H20" s="16">
        <f>'[1]25'!I22</f>
        <v>0</v>
      </c>
      <c r="I20" s="16">
        <f>'[1]25'!J22</f>
        <v>0</v>
      </c>
      <c r="J20" s="16">
        <f>'[1]25'!K22</f>
        <v>0</v>
      </c>
      <c r="K20" s="15">
        <f t="shared" si="4"/>
        <v>155</v>
      </c>
      <c r="L20" s="18">
        <f>frq!C20</f>
        <v>1</v>
      </c>
      <c r="M20" s="16">
        <f t="shared" si="0"/>
        <v>155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155</v>
      </c>
    </row>
    <row r="21" spans="1:17">
      <c r="A21" s="8" t="s">
        <v>63</v>
      </c>
      <c r="B21" s="15">
        <f>'[1]25'!B23</f>
        <v>265</v>
      </c>
      <c r="C21" s="16">
        <f>'[1]25'!C23</f>
        <v>0</v>
      </c>
      <c r="D21" s="16">
        <f>'[1]25'!D23</f>
        <v>65</v>
      </c>
      <c r="E21" s="16">
        <f>'[1]25'!E23</f>
        <v>0</v>
      </c>
      <c r="F21" s="15">
        <f t="shared" si="6"/>
        <v>330</v>
      </c>
      <c r="G21" s="15">
        <f>'[1]25'!H23</f>
        <v>155</v>
      </c>
      <c r="H21" s="16">
        <f>'[1]25'!I23</f>
        <v>0</v>
      </c>
      <c r="I21" s="16">
        <f>'[1]25'!J23</f>
        <v>0</v>
      </c>
      <c r="J21" s="16">
        <f>'[1]25'!K23</f>
        <v>0</v>
      </c>
      <c r="K21" s="15">
        <f t="shared" si="4"/>
        <v>155</v>
      </c>
      <c r="L21" s="18">
        <f>frq!C21</f>
        <v>1</v>
      </c>
      <c r="M21" s="16">
        <f t="shared" si="0"/>
        <v>155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155</v>
      </c>
    </row>
    <row r="22" spans="1:17">
      <c r="A22" s="8" t="s">
        <v>64</v>
      </c>
      <c r="B22" s="15">
        <f>'[1]25'!B24</f>
        <v>265</v>
      </c>
      <c r="C22" s="16">
        <f>'[1]25'!C24</f>
        <v>0</v>
      </c>
      <c r="D22" s="16">
        <f>'[1]25'!D24</f>
        <v>65</v>
      </c>
      <c r="E22" s="16">
        <f>'[1]25'!E24</f>
        <v>0</v>
      </c>
      <c r="F22" s="15">
        <f t="shared" si="6"/>
        <v>330</v>
      </c>
      <c r="G22" s="15">
        <f>'[1]25'!H24</f>
        <v>155</v>
      </c>
      <c r="H22" s="16">
        <f>'[1]25'!I24</f>
        <v>0</v>
      </c>
      <c r="I22" s="16">
        <f>'[1]25'!J24</f>
        <v>0</v>
      </c>
      <c r="J22" s="16">
        <f>'[1]25'!K24</f>
        <v>0</v>
      </c>
      <c r="K22" s="15">
        <f t="shared" si="4"/>
        <v>155</v>
      </c>
      <c r="L22" s="18">
        <f>frq!C22</f>
        <v>1</v>
      </c>
      <c r="M22" s="16">
        <f t="shared" si="0"/>
        <v>155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155</v>
      </c>
    </row>
    <row r="23" spans="1:17">
      <c r="A23" s="8" t="s">
        <v>65</v>
      </c>
      <c r="B23" s="15">
        <f>'[1]25'!B25</f>
        <v>265</v>
      </c>
      <c r="C23" s="16">
        <f>'[1]25'!C25</f>
        <v>0</v>
      </c>
      <c r="D23" s="16">
        <f>'[1]25'!D25</f>
        <v>65</v>
      </c>
      <c r="E23" s="16">
        <f>'[1]25'!E25</f>
        <v>0</v>
      </c>
      <c r="F23" s="15">
        <f t="shared" si="6"/>
        <v>330</v>
      </c>
      <c r="G23" s="15">
        <f>'[1]25'!H25</f>
        <v>155</v>
      </c>
      <c r="H23" s="16">
        <f>'[1]25'!I25</f>
        <v>0</v>
      </c>
      <c r="I23" s="16">
        <f>'[1]25'!J25</f>
        <v>0</v>
      </c>
      <c r="J23" s="16">
        <f>'[1]25'!K25</f>
        <v>0</v>
      </c>
      <c r="K23" s="15">
        <f t="shared" si="4"/>
        <v>155</v>
      </c>
      <c r="L23" s="18">
        <f>frq!C23</f>
        <v>1</v>
      </c>
      <c r="M23" s="16">
        <f t="shared" si="0"/>
        <v>155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155</v>
      </c>
    </row>
    <row r="24" spans="1:17">
      <c r="A24" s="8" t="s">
        <v>66</v>
      </c>
      <c r="B24" s="15">
        <f>'[1]25'!B26</f>
        <v>265</v>
      </c>
      <c r="C24" s="16">
        <f>'[1]25'!C26</f>
        <v>0</v>
      </c>
      <c r="D24" s="16">
        <f>'[1]25'!D26</f>
        <v>65</v>
      </c>
      <c r="E24" s="16">
        <f>'[1]25'!E26</f>
        <v>0</v>
      </c>
      <c r="F24" s="15">
        <f t="shared" si="6"/>
        <v>330</v>
      </c>
      <c r="G24" s="15">
        <f>'[1]25'!H26</f>
        <v>155</v>
      </c>
      <c r="H24" s="16">
        <f>'[1]25'!I26</f>
        <v>0</v>
      </c>
      <c r="I24" s="16">
        <f>'[1]25'!J26</f>
        <v>0</v>
      </c>
      <c r="J24" s="16">
        <f>'[1]25'!K26</f>
        <v>0</v>
      </c>
      <c r="K24" s="15">
        <f t="shared" si="4"/>
        <v>155</v>
      </c>
      <c r="L24" s="18">
        <f>frq!C24</f>
        <v>1</v>
      </c>
      <c r="M24" s="16">
        <f t="shared" si="0"/>
        <v>155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155</v>
      </c>
    </row>
    <row r="25" spans="1:17">
      <c r="A25" s="8" t="s">
        <v>67</v>
      </c>
      <c r="B25" s="15">
        <f>'[1]25'!B27</f>
        <v>265</v>
      </c>
      <c r="C25" s="16">
        <f>'[1]25'!C27</f>
        <v>0</v>
      </c>
      <c r="D25" s="16">
        <f>'[1]25'!D27</f>
        <v>65</v>
      </c>
      <c r="E25" s="16">
        <f>'[1]25'!E27</f>
        <v>0</v>
      </c>
      <c r="F25" s="15">
        <f t="shared" si="6"/>
        <v>330</v>
      </c>
      <c r="G25" s="15">
        <f>'[1]25'!H27</f>
        <v>155</v>
      </c>
      <c r="H25" s="16">
        <f>'[1]25'!I27</f>
        <v>0</v>
      </c>
      <c r="I25" s="16">
        <f>'[1]25'!J27</f>
        <v>0</v>
      </c>
      <c r="J25" s="16">
        <f>'[1]25'!K27</f>
        <v>0</v>
      </c>
      <c r="K25" s="15">
        <f t="shared" si="4"/>
        <v>155</v>
      </c>
      <c r="L25" s="18">
        <f>frq!C25</f>
        <v>1</v>
      </c>
      <c r="M25" s="16">
        <f t="shared" si="0"/>
        <v>155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155</v>
      </c>
    </row>
    <row r="26" spans="1:17">
      <c r="A26" s="8" t="s">
        <v>68</v>
      </c>
      <c r="B26" s="15">
        <f>'[1]25'!B28</f>
        <v>265</v>
      </c>
      <c r="C26" s="16">
        <f>'[1]25'!C28</f>
        <v>0</v>
      </c>
      <c r="D26" s="16">
        <f>'[1]25'!D28</f>
        <v>65</v>
      </c>
      <c r="E26" s="16">
        <f>'[1]25'!E28</f>
        <v>0</v>
      </c>
      <c r="F26" s="15">
        <f t="shared" si="6"/>
        <v>330</v>
      </c>
      <c r="G26" s="15">
        <f>'[1]25'!H28</f>
        <v>155</v>
      </c>
      <c r="H26" s="16">
        <f>'[1]25'!I28</f>
        <v>0</v>
      </c>
      <c r="I26" s="16">
        <f>'[1]25'!J28</f>
        <v>0</v>
      </c>
      <c r="J26" s="16">
        <f>'[1]25'!K28</f>
        <v>0</v>
      </c>
      <c r="K26" s="15">
        <f t="shared" si="4"/>
        <v>155</v>
      </c>
      <c r="L26" s="18">
        <f>frq!C26</f>
        <v>1</v>
      </c>
      <c r="M26" s="16">
        <f t="shared" si="0"/>
        <v>155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155</v>
      </c>
    </row>
    <row r="27" spans="1:17">
      <c r="A27" s="8" t="s">
        <v>69</v>
      </c>
      <c r="B27" s="15">
        <f>'[1]25'!B29</f>
        <v>265</v>
      </c>
      <c r="C27" s="16">
        <f>'[1]25'!C29</f>
        <v>0</v>
      </c>
      <c r="D27" s="16">
        <f>'[1]25'!D29</f>
        <v>65</v>
      </c>
      <c r="E27" s="16">
        <f>'[1]25'!E29</f>
        <v>0</v>
      </c>
      <c r="F27" s="15">
        <f t="shared" si="6"/>
        <v>330</v>
      </c>
      <c r="G27" s="15">
        <f>'[1]25'!H29</f>
        <v>155</v>
      </c>
      <c r="H27" s="16">
        <f>'[1]25'!I29</f>
        <v>0</v>
      </c>
      <c r="I27" s="16">
        <f>'[1]25'!J29</f>
        <v>0</v>
      </c>
      <c r="J27" s="16">
        <f>'[1]25'!K29</f>
        <v>0</v>
      </c>
      <c r="K27" s="15">
        <f t="shared" si="4"/>
        <v>155</v>
      </c>
      <c r="L27" s="18">
        <f>frq!C27</f>
        <v>1</v>
      </c>
      <c r="M27" s="16">
        <f t="shared" si="0"/>
        <v>155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155</v>
      </c>
    </row>
    <row r="28" spans="1:17">
      <c r="A28" s="8" t="s">
        <v>70</v>
      </c>
      <c r="B28" s="15">
        <f>'[1]25'!B30</f>
        <v>265</v>
      </c>
      <c r="C28" s="16">
        <f>'[1]25'!C30</f>
        <v>0</v>
      </c>
      <c r="D28" s="16">
        <f>'[1]25'!D30</f>
        <v>65</v>
      </c>
      <c r="E28" s="16">
        <f>'[1]25'!E30</f>
        <v>0</v>
      </c>
      <c r="F28" s="15">
        <f t="shared" si="6"/>
        <v>330</v>
      </c>
      <c r="G28" s="15">
        <f>'[1]25'!H30</f>
        <v>155</v>
      </c>
      <c r="H28" s="16">
        <f>'[1]25'!I30</f>
        <v>0</v>
      </c>
      <c r="I28" s="16">
        <f>'[1]25'!J30</f>
        <v>0</v>
      </c>
      <c r="J28" s="16">
        <f>'[1]25'!K30</f>
        <v>0</v>
      </c>
      <c r="K28" s="15">
        <f t="shared" si="4"/>
        <v>155</v>
      </c>
      <c r="L28" s="18">
        <f>frq!C28</f>
        <v>1</v>
      </c>
      <c r="M28" s="16">
        <f t="shared" si="0"/>
        <v>155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155</v>
      </c>
    </row>
    <row r="29" spans="1:17">
      <c r="A29" s="8" t="s">
        <v>71</v>
      </c>
      <c r="B29" s="15">
        <f>'[1]25'!B31</f>
        <v>265</v>
      </c>
      <c r="C29" s="16">
        <f>'[1]25'!C31</f>
        <v>0</v>
      </c>
      <c r="D29" s="16">
        <f>'[1]25'!D31</f>
        <v>65</v>
      </c>
      <c r="E29" s="16">
        <f>'[1]25'!E31</f>
        <v>0</v>
      </c>
      <c r="F29" s="15">
        <f t="shared" si="6"/>
        <v>330</v>
      </c>
      <c r="G29" s="15">
        <f>'[1]25'!H31</f>
        <v>155</v>
      </c>
      <c r="H29" s="16">
        <f>'[1]25'!I31</f>
        <v>0</v>
      </c>
      <c r="I29" s="16">
        <f>'[1]25'!J31</f>
        <v>0</v>
      </c>
      <c r="J29" s="16">
        <f>'[1]25'!K31</f>
        <v>0</v>
      </c>
      <c r="K29" s="15">
        <f t="shared" si="4"/>
        <v>155</v>
      </c>
      <c r="L29" s="18">
        <f>frq!C29</f>
        <v>1</v>
      </c>
      <c r="M29" s="16">
        <f t="shared" si="0"/>
        <v>155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155</v>
      </c>
    </row>
    <row r="30" spans="1:17">
      <c r="A30" s="8" t="s">
        <v>72</v>
      </c>
      <c r="B30" s="15">
        <f>'[1]25'!B32</f>
        <v>265</v>
      </c>
      <c r="C30" s="16">
        <f>'[1]25'!C32</f>
        <v>0</v>
      </c>
      <c r="D30" s="16">
        <f>'[1]25'!D32</f>
        <v>65</v>
      </c>
      <c r="E30" s="16">
        <f>'[1]25'!E32</f>
        <v>0</v>
      </c>
      <c r="F30" s="15">
        <f t="shared" si="6"/>
        <v>330</v>
      </c>
      <c r="G30" s="15">
        <f>'[1]25'!H32</f>
        <v>155</v>
      </c>
      <c r="H30" s="16">
        <f>'[1]25'!I32</f>
        <v>0</v>
      </c>
      <c r="I30" s="16">
        <f>'[1]25'!J32</f>
        <v>0</v>
      </c>
      <c r="J30" s="16">
        <f>'[1]25'!K32</f>
        <v>0</v>
      </c>
      <c r="K30" s="15">
        <f t="shared" si="4"/>
        <v>155</v>
      </c>
      <c r="L30" s="18">
        <f>frq!C30</f>
        <v>1</v>
      </c>
      <c r="M30" s="16">
        <f t="shared" si="0"/>
        <v>155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155</v>
      </c>
    </row>
    <row r="31" spans="1:17">
      <c r="A31" s="8" t="s">
        <v>73</v>
      </c>
      <c r="B31" s="15">
        <f>'[1]25'!B33</f>
        <v>265</v>
      </c>
      <c r="C31" s="16">
        <f>'[1]25'!C33</f>
        <v>0</v>
      </c>
      <c r="D31" s="16">
        <f>'[1]25'!D33</f>
        <v>65</v>
      </c>
      <c r="E31" s="16">
        <f>'[1]25'!E33</f>
        <v>0</v>
      </c>
      <c r="F31" s="15">
        <f t="shared" si="6"/>
        <v>330</v>
      </c>
      <c r="G31" s="15">
        <f>'[1]25'!H33</f>
        <v>155</v>
      </c>
      <c r="H31" s="16">
        <f>'[1]25'!I33</f>
        <v>0</v>
      </c>
      <c r="I31" s="16">
        <f>'[1]25'!J33</f>
        <v>0</v>
      </c>
      <c r="J31" s="16">
        <f>'[1]25'!K33</f>
        <v>0</v>
      </c>
      <c r="K31" s="15">
        <f t="shared" si="4"/>
        <v>155</v>
      </c>
      <c r="L31" s="18">
        <f>frq!C31</f>
        <v>1</v>
      </c>
      <c r="M31" s="16">
        <f t="shared" si="0"/>
        <v>155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155</v>
      </c>
    </row>
    <row r="32" spans="1:17">
      <c r="A32" s="8" t="s">
        <v>74</v>
      </c>
      <c r="B32" s="15">
        <f>'[1]25'!B34</f>
        <v>265</v>
      </c>
      <c r="C32" s="16">
        <f>'[1]25'!C34</f>
        <v>0</v>
      </c>
      <c r="D32" s="16">
        <f>'[1]25'!D34</f>
        <v>65</v>
      </c>
      <c r="E32" s="16">
        <f>'[1]25'!E34</f>
        <v>0</v>
      </c>
      <c r="F32" s="15">
        <f t="shared" si="6"/>
        <v>330</v>
      </c>
      <c r="G32" s="15">
        <f>'[1]25'!H34</f>
        <v>155</v>
      </c>
      <c r="H32" s="16">
        <f>'[1]25'!I34</f>
        <v>0</v>
      </c>
      <c r="I32" s="16">
        <f>'[1]25'!J34</f>
        <v>0</v>
      </c>
      <c r="J32" s="16">
        <f>'[1]25'!K34</f>
        <v>0</v>
      </c>
      <c r="K32" s="15">
        <f t="shared" si="4"/>
        <v>155</v>
      </c>
      <c r="L32" s="18">
        <f>frq!C32</f>
        <v>1</v>
      </c>
      <c r="M32" s="16">
        <f t="shared" si="0"/>
        <v>155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155</v>
      </c>
    </row>
    <row r="33" spans="1:17">
      <c r="A33" s="8" t="s">
        <v>75</v>
      </c>
      <c r="B33" s="15">
        <f>'[1]25'!B35</f>
        <v>265</v>
      </c>
      <c r="C33" s="16">
        <f>'[1]25'!C35</f>
        <v>0</v>
      </c>
      <c r="D33" s="16">
        <f>'[1]25'!D35</f>
        <v>65</v>
      </c>
      <c r="E33" s="16">
        <f>'[1]25'!E35</f>
        <v>0</v>
      </c>
      <c r="F33" s="15">
        <f t="shared" si="6"/>
        <v>330</v>
      </c>
      <c r="G33" s="15">
        <f>'[1]25'!H35</f>
        <v>155</v>
      </c>
      <c r="H33" s="16">
        <f>'[1]25'!I35</f>
        <v>0</v>
      </c>
      <c r="I33" s="16">
        <f>'[1]25'!J35</f>
        <v>0</v>
      </c>
      <c r="J33" s="16">
        <f>'[1]25'!K35</f>
        <v>0</v>
      </c>
      <c r="K33" s="15">
        <f t="shared" si="4"/>
        <v>155</v>
      </c>
      <c r="L33" s="18">
        <f>frq!C33</f>
        <v>1</v>
      </c>
      <c r="M33" s="16">
        <f t="shared" si="0"/>
        <v>155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155</v>
      </c>
    </row>
    <row r="34" spans="1:17">
      <c r="A34" s="8" t="s">
        <v>76</v>
      </c>
      <c r="B34" s="15">
        <f>'[1]25'!B36</f>
        <v>265</v>
      </c>
      <c r="C34" s="16">
        <f>'[1]25'!C36</f>
        <v>0</v>
      </c>
      <c r="D34" s="16">
        <f>'[1]25'!D36</f>
        <v>65</v>
      </c>
      <c r="E34" s="16">
        <f>'[1]25'!E36</f>
        <v>0</v>
      </c>
      <c r="F34" s="15">
        <f t="shared" si="6"/>
        <v>330</v>
      </c>
      <c r="G34" s="15">
        <f>'[1]25'!H36</f>
        <v>155</v>
      </c>
      <c r="H34" s="16">
        <f>'[1]25'!I36</f>
        <v>0</v>
      </c>
      <c r="I34" s="16">
        <f>'[1]25'!J36</f>
        <v>0</v>
      </c>
      <c r="J34" s="16">
        <f>'[1]25'!K36</f>
        <v>0</v>
      </c>
      <c r="K34" s="15">
        <f t="shared" si="4"/>
        <v>155</v>
      </c>
      <c r="L34" s="18">
        <f>frq!C34</f>
        <v>1</v>
      </c>
      <c r="M34" s="16">
        <f t="shared" si="0"/>
        <v>155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155</v>
      </c>
    </row>
    <row r="35" spans="1:17">
      <c r="A35" s="8" t="s">
        <v>77</v>
      </c>
      <c r="B35" s="15">
        <f>'[1]25'!B37</f>
        <v>265</v>
      </c>
      <c r="C35" s="16">
        <f>'[1]25'!C37</f>
        <v>0</v>
      </c>
      <c r="D35" s="16">
        <f>'[1]25'!D37</f>
        <v>65</v>
      </c>
      <c r="E35" s="16">
        <f>'[1]25'!E37</f>
        <v>0</v>
      </c>
      <c r="F35" s="15">
        <f t="shared" si="6"/>
        <v>330</v>
      </c>
      <c r="G35" s="15">
        <f>'[1]25'!H37</f>
        <v>155</v>
      </c>
      <c r="H35" s="16">
        <f>'[1]25'!I37</f>
        <v>0</v>
      </c>
      <c r="I35" s="16">
        <f>'[1]25'!J37</f>
        <v>0</v>
      </c>
      <c r="J35" s="16">
        <f>'[1]25'!K37</f>
        <v>0</v>
      </c>
      <c r="K35" s="15">
        <f t="shared" si="4"/>
        <v>155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155</v>
      </c>
    </row>
    <row r="36" spans="1:17">
      <c r="A36" s="8" t="s">
        <v>78</v>
      </c>
      <c r="B36" s="15">
        <f>'[1]25'!B38</f>
        <v>265</v>
      </c>
      <c r="C36" s="16">
        <f>'[1]25'!C38</f>
        <v>0</v>
      </c>
      <c r="D36" s="16">
        <f>'[1]25'!D38</f>
        <v>65</v>
      </c>
      <c r="E36" s="16">
        <f>'[1]25'!E38</f>
        <v>0</v>
      </c>
      <c r="F36" s="15">
        <f t="shared" si="6"/>
        <v>330</v>
      </c>
      <c r="G36" s="15">
        <f>'[1]25'!H38</f>
        <v>155</v>
      </c>
      <c r="H36" s="16">
        <f>'[1]25'!I38</f>
        <v>0</v>
      </c>
      <c r="I36" s="16">
        <f>'[1]25'!J38</f>
        <v>0</v>
      </c>
      <c r="J36" s="16">
        <f>'[1]25'!K38</f>
        <v>0</v>
      </c>
      <c r="K36" s="15">
        <f t="shared" si="4"/>
        <v>155</v>
      </c>
      <c r="L36" s="18">
        <f>frq!C36</f>
        <v>1</v>
      </c>
      <c r="M36" s="16">
        <f t="shared" si="7"/>
        <v>155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155</v>
      </c>
    </row>
    <row r="37" spans="1:17">
      <c r="A37" s="8" t="s">
        <v>79</v>
      </c>
      <c r="B37" s="15">
        <f>'[1]25'!B39</f>
        <v>265</v>
      </c>
      <c r="C37" s="16">
        <f>'[1]25'!C39</f>
        <v>0</v>
      </c>
      <c r="D37" s="16">
        <f>'[1]25'!D39</f>
        <v>65</v>
      </c>
      <c r="E37" s="16">
        <f>'[1]25'!E39</f>
        <v>0</v>
      </c>
      <c r="F37" s="15">
        <f t="shared" si="6"/>
        <v>330</v>
      </c>
      <c r="G37" s="15">
        <f>'[1]25'!H39</f>
        <v>155</v>
      </c>
      <c r="H37" s="16">
        <f>'[1]25'!I39</f>
        <v>0</v>
      </c>
      <c r="I37" s="16">
        <f>'[1]25'!J39</f>
        <v>0</v>
      </c>
      <c r="J37" s="16">
        <f>'[1]25'!K39</f>
        <v>0</v>
      </c>
      <c r="K37" s="15">
        <f t="shared" si="4"/>
        <v>155</v>
      </c>
      <c r="L37" s="18">
        <f>frq!C37</f>
        <v>1</v>
      </c>
      <c r="M37" s="16">
        <f t="shared" si="7"/>
        <v>155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155</v>
      </c>
    </row>
    <row r="38" spans="1:17">
      <c r="A38" s="8" t="s">
        <v>80</v>
      </c>
      <c r="B38" s="15">
        <f>'[1]25'!B40</f>
        <v>265</v>
      </c>
      <c r="C38" s="16">
        <f>'[1]25'!C40</f>
        <v>0</v>
      </c>
      <c r="D38" s="16">
        <f>'[1]25'!D40</f>
        <v>65</v>
      </c>
      <c r="E38" s="16">
        <f>'[1]25'!E40</f>
        <v>0</v>
      </c>
      <c r="F38" s="15">
        <f t="shared" si="6"/>
        <v>330</v>
      </c>
      <c r="G38" s="15">
        <f>'[1]25'!H40</f>
        <v>155</v>
      </c>
      <c r="H38" s="16">
        <f>'[1]25'!I40</f>
        <v>0</v>
      </c>
      <c r="I38" s="16">
        <f>'[1]25'!J40</f>
        <v>0</v>
      </c>
      <c r="J38" s="16">
        <f>'[1]25'!K40</f>
        <v>0</v>
      </c>
      <c r="K38" s="15">
        <f t="shared" si="4"/>
        <v>155</v>
      </c>
      <c r="L38" s="18">
        <f>frq!C38</f>
        <v>1</v>
      </c>
      <c r="M38" s="16">
        <f t="shared" si="7"/>
        <v>155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155</v>
      </c>
    </row>
    <row r="39" spans="1:17">
      <c r="A39" s="8" t="s">
        <v>81</v>
      </c>
      <c r="B39" s="15">
        <f>'[1]25'!B41</f>
        <v>265</v>
      </c>
      <c r="C39" s="16">
        <f>'[1]25'!C41</f>
        <v>0</v>
      </c>
      <c r="D39" s="16">
        <f>'[1]25'!D41</f>
        <v>65</v>
      </c>
      <c r="E39" s="16">
        <f>'[1]25'!E41</f>
        <v>0</v>
      </c>
      <c r="F39" s="15">
        <f t="shared" si="6"/>
        <v>330</v>
      </c>
      <c r="G39" s="15">
        <f>'[1]25'!H41</f>
        <v>155</v>
      </c>
      <c r="H39" s="16">
        <f>'[1]25'!I41</f>
        <v>0</v>
      </c>
      <c r="I39" s="16">
        <f>'[1]25'!J41</f>
        <v>0</v>
      </c>
      <c r="J39" s="16">
        <f>'[1]25'!K41</f>
        <v>0</v>
      </c>
      <c r="K39" s="15">
        <f t="shared" si="4"/>
        <v>155</v>
      </c>
      <c r="L39" s="18">
        <f>frq!C39</f>
        <v>1</v>
      </c>
      <c r="M39" s="16">
        <f t="shared" si="7"/>
        <v>155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155</v>
      </c>
    </row>
    <row r="40" spans="1:17">
      <c r="A40" s="8" t="s">
        <v>82</v>
      </c>
      <c r="B40" s="15">
        <f>'[1]25'!B42</f>
        <v>265</v>
      </c>
      <c r="C40" s="16">
        <f>'[1]25'!C42</f>
        <v>0</v>
      </c>
      <c r="D40" s="16">
        <f>'[1]25'!D42</f>
        <v>65</v>
      </c>
      <c r="E40" s="16">
        <f>'[1]25'!E42</f>
        <v>0</v>
      </c>
      <c r="F40" s="15">
        <f t="shared" si="6"/>
        <v>330</v>
      </c>
      <c r="G40" s="15">
        <f>'[1]25'!H42</f>
        <v>155</v>
      </c>
      <c r="H40" s="16">
        <f>'[1]25'!I42</f>
        <v>0</v>
      </c>
      <c r="I40" s="16">
        <f>'[1]25'!J42</f>
        <v>0</v>
      </c>
      <c r="J40" s="16">
        <f>'[1]25'!K42</f>
        <v>0</v>
      </c>
      <c r="K40" s="15">
        <f t="shared" si="4"/>
        <v>155</v>
      </c>
      <c r="L40" s="18">
        <f>frq!C40</f>
        <v>1</v>
      </c>
      <c r="M40" s="16">
        <f t="shared" si="7"/>
        <v>155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155</v>
      </c>
    </row>
    <row r="41" spans="1:17">
      <c r="A41" s="8" t="s">
        <v>83</v>
      </c>
      <c r="B41" s="15">
        <f>'[1]25'!B43</f>
        <v>265</v>
      </c>
      <c r="C41" s="16">
        <f>'[1]25'!C43</f>
        <v>0</v>
      </c>
      <c r="D41" s="16">
        <f>'[1]25'!D43</f>
        <v>65</v>
      </c>
      <c r="E41" s="16">
        <f>'[1]25'!E43</f>
        <v>0</v>
      </c>
      <c r="F41" s="15">
        <f t="shared" si="6"/>
        <v>330</v>
      </c>
      <c r="G41" s="15">
        <f>'[1]25'!H43</f>
        <v>155</v>
      </c>
      <c r="H41" s="16">
        <f>'[1]25'!I43</f>
        <v>0</v>
      </c>
      <c r="I41" s="16">
        <f>'[1]25'!J43</f>
        <v>0</v>
      </c>
      <c r="J41" s="16">
        <f>'[1]25'!K43</f>
        <v>0</v>
      </c>
      <c r="K41" s="15">
        <f t="shared" si="4"/>
        <v>155</v>
      </c>
      <c r="L41" s="18">
        <f>frq!C41</f>
        <v>1</v>
      </c>
      <c r="M41" s="16">
        <f t="shared" si="7"/>
        <v>155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155</v>
      </c>
    </row>
    <row r="42" spans="1:17">
      <c r="A42" s="8" t="s">
        <v>84</v>
      </c>
      <c r="B42" s="15">
        <f>'[1]25'!B44</f>
        <v>265</v>
      </c>
      <c r="C42" s="16">
        <f>'[1]25'!C44</f>
        <v>0</v>
      </c>
      <c r="D42" s="16">
        <f>'[1]25'!D44</f>
        <v>65</v>
      </c>
      <c r="E42" s="16">
        <f>'[1]25'!E44</f>
        <v>0</v>
      </c>
      <c r="F42" s="15">
        <f t="shared" si="6"/>
        <v>330</v>
      </c>
      <c r="G42" s="15">
        <f>'[1]25'!H44</f>
        <v>155</v>
      </c>
      <c r="H42" s="16">
        <f>'[1]25'!I44</f>
        <v>0</v>
      </c>
      <c r="I42" s="16">
        <f>'[1]25'!J44</f>
        <v>0</v>
      </c>
      <c r="J42" s="16">
        <f>'[1]25'!K44</f>
        <v>0</v>
      </c>
      <c r="K42" s="15">
        <f t="shared" si="4"/>
        <v>155</v>
      </c>
      <c r="L42" s="18">
        <f>frq!C42</f>
        <v>1</v>
      </c>
      <c r="M42" s="16">
        <f t="shared" si="7"/>
        <v>155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155</v>
      </c>
    </row>
    <row r="43" spans="1:17">
      <c r="A43" s="8" t="s">
        <v>85</v>
      </c>
      <c r="B43" s="15">
        <f>'[1]25'!B45</f>
        <v>265</v>
      </c>
      <c r="C43" s="16">
        <f>'[1]25'!C45</f>
        <v>0</v>
      </c>
      <c r="D43" s="16">
        <f>'[1]25'!D45</f>
        <v>65</v>
      </c>
      <c r="E43" s="16">
        <f>'[1]25'!E45</f>
        <v>0</v>
      </c>
      <c r="F43" s="15">
        <f t="shared" si="6"/>
        <v>330</v>
      </c>
      <c r="G43" s="15">
        <f>'[1]25'!H45</f>
        <v>155</v>
      </c>
      <c r="H43" s="16">
        <f>'[1]25'!I45</f>
        <v>0</v>
      </c>
      <c r="I43" s="16">
        <f>'[1]25'!J45</f>
        <v>0</v>
      </c>
      <c r="J43" s="16">
        <f>'[1]25'!K45</f>
        <v>0</v>
      </c>
      <c r="K43" s="15">
        <f t="shared" si="4"/>
        <v>155</v>
      </c>
      <c r="L43" s="18">
        <f>frq!C43</f>
        <v>1</v>
      </c>
      <c r="M43" s="16">
        <f t="shared" si="7"/>
        <v>155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155</v>
      </c>
    </row>
    <row r="44" spans="1:17">
      <c r="A44" s="8" t="s">
        <v>86</v>
      </c>
      <c r="B44" s="15">
        <f>'[1]25'!B46</f>
        <v>265</v>
      </c>
      <c r="C44" s="16">
        <f>'[1]25'!C46</f>
        <v>0</v>
      </c>
      <c r="D44" s="16">
        <f>'[1]25'!D46</f>
        <v>65</v>
      </c>
      <c r="E44" s="16">
        <f>'[1]25'!E46</f>
        <v>0</v>
      </c>
      <c r="F44" s="15">
        <f t="shared" si="6"/>
        <v>330</v>
      </c>
      <c r="G44" s="15">
        <f>'[1]25'!H46</f>
        <v>155</v>
      </c>
      <c r="H44" s="16">
        <f>'[1]25'!I46</f>
        <v>0</v>
      </c>
      <c r="I44" s="16">
        <f>'[1]25'!J46</f>
        <v>0</v>
      </c>
      <c r="J44" s="16">
        <f>'[1]25'!K46</f>
        <v>0</v>
      </c>
      <c r="K44" s="15">
        <f t="shared" si="4"/>
        <v>155</v>
      </c>
      <c r="L44" s="18">
        <f>frq!C44</f>
        <v>1</v>
      </c>
      <c r="M44" s="16">
        <f t="shared" si="7"/>
        <v>155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155</v>
      </c>
    </row>
    <row r="45" spans="1:17">
      <c r="A45" s="8" t="s">
        <v>87</v>
      </c>
      <c r="B45" s="15">
        <f>'[1]25'!B47</f>
        <v>265</v>
      </c>
      <c r="C45" s="16">
        <f>'[1]25'!C47</f>
        <v>0</v>
      </c>
      <c r="D45" s="16">
        <f>'[1]25'!D47</f>
        <v>65</v>
      </c>
      <c r="E45" s="16">
        <f>'[1]25'!E47</f>
        <v>0</v>
      </c>
      <c r="F45" s="15">
        <f t="shared" si="6"/>
        <v>330</v>
      </c>
      <c r="G45" s="15">
        <f>'[1]25'!H47</f>
        <v>155</v>
      </c>
      <c r="H45" s="16">
        <f>'[1]25'!I47</f>
        <v>0</v>
      </c>
      <c r="I45" s="16">
        <f>'[1]25'!J47</f>
        <v>0</v>
      </c>
      <c r="J45" s="16">
        <f>'[1]25'!K47</f>
        <v>0</v>
      </c>
      <c r="K45" s="15">
        <f t="shared" si="4"/>
        <v>155</v>
      </c>
      <c r="L45" s="18">
        <f>frq!C45</f>
        <v>1</v>
      </c>
      <c r="M45" s="16">
        <f t="shared" si="7"/>
        <v>155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155</v>
      </c>
    </row>
    <row r="46" spans="1:17">
      <c r="A46" s="8" t="s">
        <v>88</v>
      </c>
      <c r="B46" s="15">
        <f>'[1]25'!B48</f>
        <v>265</v>
      </c>
      <c r="C46" s="16">
        <f>'[1]25'!C48</f>
        <v>0</v>
      </c>
      <c r="D46" s="16">
        <f>'[1]25'!D48</f>
        <v>65</v>
      </c>
      <c r="E46" s="16">
        <f>'[1]25'!E48</f>
        <v>0</v>
      </c>
      <c r="F46" s="15">
        <f t="shared" si="6"/>
        <v>330</v>
      </c>
      <c r="G46" s="15">
        <f>'[1]25'!H48</f>
        <v>155</v>
      </c>
      <c r="H46" s="16">
        <f>'[1]25'!I48</f>
        <v>0</v>
      </c>
      <c r="I46" s="16">
        <f>'[1]25'!J48</f>
        <v>0</v>
      </c>
      <c r="J46" s="16">
        <f>'[1]25'!K48</f>
        <v>0</v>
      </c>
      <c r="K46" s="15">
        <f t="shared" si="4"/>
        <v>155</v>
      </c>
      <c r="L46" s="18">
        <f>frq!C46</f>
        <v>1</v>
      </c>
      <c r="M46" s="16">
        <f t="shared" si="7"/>
        <v>155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155</v>
      </c>
    </row>
    <row r="47" spans="1:17">
      <c r="A47" s="8" t="s">
        <v>89</v>
      </c>
      <c r="B47" s="15">
        <f>'[1]25'!B49</f>
        <v>265</v>
      </c>
      <c r="C47" s="16">
        <f>'[1]25'!C49</f>
        <v>0</v>
      </c>
      <c r="D47" s="16">
        <f>'[1]25'!D49</f>
        <v>65</v>
      </c>
      <c r="E47" s="16">
        <f>'[1]25'!E49</f>
        <v>0</v>
      </c>
      <c r="F47" s="15">
        <f t="shared" si="6"/>
        <v>330</v>
      </c>
      <c r="G47" s="15">
        <f>'[1]25'!H49</f>
        <v>155</v>
      </c>
      <c r="H47" s="16">
        <f>'[1]25'!I49</f>
        <v>0</v>
      </c>
      <c r="I47" s="16">
        <f>'[1]25'!J49</f>
        <v>0</v>
      </c>
      <c r="J47" s="16">
        <f>'[1]25'!K49</f>
        <v>0</v>
      </c>
      <c r="K47" s="15">
        <f t="shared" si="4"/>
        <v>155</v>
      </c>
      <c r="L47" s="18">
        <f>frq!C47</f>
        <v>1</v>
      </c>
      <c r="M47" s="16">
        <f t="shared" si="7"/>
        <v>155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155</v>
      </c>
    </row>
    <row r="48" spans="1:17">
      <c r="A48" s="8" t="s">
        <v>90</v>
      </c>
      <c r="B48" s="15">
        <f>'[1]25'!B50</f>
        <v>265</v>
      </c>
      <c r="C48" s="16">
        <f>'[1]25'!C50</f>
        <v>0</v>
      </c>
      <c r="D48" s="16">
        <f>'[1]25'!D50</f>
        <v>65</v>
      </c>
      <c r="E48" s="16">
        <f>'[1]25'!E50</f>
        <v>0</v>
      </c>
      <c r="F48" s="15">
        <f t="shared" si="6"/>
        <v>330</v>
      </c>
      <c r="G48" s="15">
        <f>'[1]25'!H50</f>
        <v>155</v>
      </c>
      <c r="H48" s="16">
        <f>'[1]25'!I50</f>
        <v>0</v>
      </c>
      <c r="I48" s="16">
        <f>'[1]25'!J50</f>
        <v>0</v>
      </c>
      <c r="J48" s="16">
        <f>'[1]25'!K50</f>
        <v>0</v>
      </c>
      <c r="K48" s="15">
        <f t="shared" si="4"/>
        <v>155</v>
      </c>
      <c r="L48" s="18">
        <f>frq!C48</f>
        <v>1</v>
      </c>
      <c r="M48" s="16">
        <f t="shared" si="7"/>
        <v>155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155</v>
      </c>
    </row>
    <row r="49" spans="1:17">
      <c r="A49" s="8" t="s">
        <v>91</v>
      </c>
      <c r="B49" s="15">
        <f>'[1]25'!B51</f>
        <v>265</v>
      </c>
      <c r="C49" s="16">
        <f>'[1]25'!C51</f>
        <v>0</v>
      </c>
      <c r="D49" s="16">
        <f>'[1]25'!D51</f>
        <v>65</v>
      </c>
      <c r="E49" s="16">
        <f>'[1]25'!E51</f>
        <v>0</v>
      </c>
      <c r="F49" s="15">
        <f t="shared" si="6"/>
        <v>330</v>
      </c>
      <c r="G49" s="15">
        <f>'[1]25'!H51</f>
        <v>155</v>
      </c>
      <c r="H49" s="16">
        <f>'[1]25'!I51</f>
        <v>0</v>
      </c>
      <c r="I49" s="16">
        <f>'[1]25'!J51</f>
        <v>0</v>
      </c>
      <c r="J49" s="16">
        <f>'[1]25'!K51</f>
        <v>0</v>
      </c>
      <c r="K49" s="15">
        <f t="shared" si="4"/>
        <v>155</v>
      </c>
      <c r="L49" s="18">
        <f>frq!C49</f>
        <v>1</v>
      </c>
      <c r="M49" s="16">
        <f t="shared" si="7"/>
        <v>155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155</v>
      </c>
    </row>
    <row r="50" spans="1:17">
      <c r="A50" s="8" t="s">
        <v>92</v>
      </c>
      <c r="B50" s="15">
        <f>'[1]25'!B52</f>
        <v>265</v>
      </c>
      <c r="C50" s="16">
        <f>'[1]25'!C52</f>
        <v>0</v>
      </c>
      <c r="D50" s="16">
        <f>'[1]25'!D52</f>
        <v>65</v>
      </c>
      <c r="E50" s="16">
        <f>'[1]25'!E52</f>
        <v>0</v>
      </c>
      <c r="F50" s="15">
        <f t="shared" si="6"/>
        <v>330</v>
      </c>
      <c r="G50" s="15">
        <f>'[1]25'!H52</f>
        <v>155</v>
      </c>
      <c r="H50" s="16">
        <f>'[1]25'!I52</f>
        <v>0</v>
      </c>
      <c r="I50" s="16">
        <f>'[1]25'!J52</f>
        <v>0</v>
      </c>
      <c r="J50" s="16">
        <f>'[1]25'!K52</f>
        <v>0</v>
      </c>
      <c r="K50" s="15">
        <f t="shared" si="4"/>
        <v>155</v>
      </c>
      <c r="L50" s="18">
        <f>frq!C50</f>
        <v>1</v>
      </c>
      <c r="M50" s="16">
        <f t="shared" si="7"/>
        <v>155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155</v>
      </c>
    </row>
    <row r="51" spans="1:17">
      <c r="A51" s="8" t="s">
        <v>93</v>
      </c>
      <c r="B51" s="15">
        <f>'[1]25'!B53</f>
        <v>265</v>
      </c>
      <c r="C51" s="16">
        <f>'[1]25'!C53</f>
        <v>0</v>
      </c>
      <c r="D51" s="16">
        <f>'[1]25'!D53</f>
        <v>65</v>
      </c>
      <c r="E51" s="16">
        <f>'[1]25'!E53</f>
        <v>0</v>
      </c>
      <c r="F51" s="15">
        <f t="shared" si="6"/>
        <v>330</v>
      </c>
      <c r="G51" s="15">
        <f>'[1]25'!H53</f>
        <v>155</v>
      </c>
      <c r="H51" s="16">
        <f>'[1]25'!I53</f>
        <v>0</v>
      </c>
      <c r="I51" s="16">
        <f>'[1]25'!J53</f>
        <v>0</v>
      </c>
      <c r="J51" s="16">
        <f>'[1]25'!K53</f>
        <v>0</v>
      </c>
      <c r="K51" s="15">
        <f t="shared" si="4"/>
        <v>155</v>
      </c>
      <c r="L51" s="18">
        <f>frq!C51</f>
        <v>1</v>
      </c>
      <c r="M51" s="16">
        <f t="shared" si="7"/>
        <v>155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155</v>
      </c>
    </row>
    <row r="52" spans="1:17">
      <c r="A52" s="8" t="s">
        <v>94</v>
      </c>
      <c r="B52" s="15">
        <f>'[1]25'!B54</f>
        <v>265</v>
      </c>
      <c r="C52" s="16">
        <f>'[1]25'!C54</f>
        <v>0</v>
      </c>
      <c r="D52" s="16">
        <f>'[1]25'!D54</f>
        <v>65</v>
      </c>
      <c r="E52" s="16">
        <f>'[1]25'!E54</f>
        <v>0</v>
      </c>
      <c r="F52" s="15">
        <f t="shared" si="6"/>
        <v>330</v>
      </c>
      <c r="G52" s="15">
        <f>'[1]25'!H54</f>
        <v>155</v>
      </c>
      <c r="H52" s="16">
        <f>'[1]25'!I54</f>
        <v>0</v>
      </c>
      <c r="I52" s="16">
        <f>'[1]25'!J54</f>
        <v>0</v>
      </c>
      <c r="J52" s="16">
        <f>'[1]25'!K54</f>
        <v>0</v>
      </c>
      <c r="K52" s="15">
        <f t="shared" si="4"/>
        <v>155</v>
      </c>
      <c r="L52" s="18">
        <f>frq!C52</f>
        <v>1</v>
      </c>
      <c r="M52" s="16">
        <f t="shared" si="7"/>
        <v>155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155</v>
      </c>
    </row>
    <row r="53" spans="1:17">
      <c r="A53" s="8" t="s">
        <v>95</v>
      </c>
      <c r="B53" s="15">
        <f>'[1]25'!B55</f>
        <v>265</v>
      </c>
      <c r="C53" s="16">
        <f>'[1]25'!C55</f>
        <v>0</v>
      </c>
      <c r="D53" s="16">
        <f>'[1]25'!D55</f>
        <v>65</v>
      </c>
      <c r="E53" s="16">
        <f>'[1]25'!E55</f>
        <v>0</v>
      </c>
      <c r="F53" s="15">
        <f t="shared" si="6"/>
        <v>330</v>
      </c>
      <c r="G53" s="15">
        <f>'[1]25'!H55</f>
        <v>155</v>
      </c>
      <c r="H53" s="16">
        <f>'[1]25'!I55</f>
        <v>0</v>
      </c>
      <c r="I53" s="16">
        <f>'[1]25'!J55</f>
        <v>0</v>
      </c>
      <c r="J53" s="16">
        <f>'[1]25'!K55</f>
        <v>0</v>
      </c>
      <c r="K53" s="15">
        <f t="shared" si="4"/>
        <v>155</v>
      </c>
      <c r="L53" s="18">
        <f>frq!C53</f>
        <v>1</v>
      </c>
      <c r="M53" s="16">
        <f t="shared" si="7"/>
        <v>155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155</v>
      </c>
    </row>
    <row r="54" spans="1:17">
      <c r="A54" s="8" t="s">
        <v>96</v>
      </c>
      <c r="B54" s="15">
        <f>'[1]25'!B56</f>
        <v>265</v>
      </c>
      <c r="C54" s="16">
        <f>'[1]25'!C56</f>
        <v>0</v>
      </c>
      <c r="D54" s="16">
        <f>'[1]25'!D56</f>
        <v>65</v>
      </c>
      <c r="E54" s="16">
        <f>'[1]25'!E56</f>
        <v>0</v>
      </c>
      <c r="F54" s="15">
        <f t="shared" si="6"/>
        <v>330</v>
      </c>
      <c r="G54" s="15">
        <f>'[1]25'!H56</f>
        <v>155</v>
      </c>
      <c r="H54" s="16">
        <f>'[1]25'!I56</f>
        <v>0</v>
      </c>
      <c r="I54" s="16">
        <f>'[1]25'!J56</f>
        <v>0</v>
      </c>
      <c r="J54" s="16">
        <f>'[1]25'!K56</f>
        <v>0</v>
      </c>
      <c r="K54" s="15">
        <f t="shared" si="4"/>
        <v>155</v>
      </c>
      <c r="L54" s="18">
        <f>frq!C54</f>
        <v>1</v>
      </c>
      <c r="M54" s="16">
        <f t="shared" si="7"/>
        <v>155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155</v>
      </c>
    </row>
    <row r="55" spans="1:17">
      <c r="A55" s="8" t="s">
        <v>97</v>
      </c>
      <c r="B55" s="15">
        <f>'[1]25'!B57</f>
        <v>265</v>
      </c>
      <c r="C55" s="16">
        <f>'[1]25'!C57</f>
        <v>0</v>
      </c>
      <c r="D55" s="16">
        <f>'[1]25'!D57</f>
        <v>65</v>
      </c>
      <c r="E55" s="16">
        <f>'[1]25'!E57</f>
        <v>0</v>
      </c>
      <c r="F55" s="15">
        <f t="shared" si="6"/>
        <v>330</v>
      </c>
      <c r="G55" s="15">
        <f>'[1]25'!H57</f>
        <v>155</v>
      </c>
      <c r="H55" s="16">
        <f>'[1]25'!I57</f>
        <v>0</v>
      </c>
      <c r="I55" s="16">
        <f>'[1]25'!J57</f>
        <v>0</v>
      </c>
      <c r="J55" s="16">
        <f>'[1]25'!K57</f>
        <v>0</v>
      </c>
      <c r="K55" s="15">
        <f t="shared" si="4"/>
        <v>155</v>
      </c>
      <c r="L55" s="18">
        <f>frq!C55</f>
        <v>1</v>
      </c>
      <c r="M55" s="16">
        <f t="shared" si="7"/>
        <v>155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155</v>
      </c>
    </row>
    <row r="56" spans="1:17">
      <c r="A56" s="8" t="s">
        <v>98</v>
      </c>
      <c r="B56" s="15">
        <f>'[1]25'!B58</f>
        <v>265</v>
      </c>
      <c r="C56" s="16">
        <f>'[1]25'!C58</f>
        <v>0</v>
      </c>
      <c r="D56" s="16">
        <f>'[1]25'!D58</f>
        <v>65</v>
      </c>
      <c r="E56" s="16">
        <f>'[1]25'!E58</f>
        <v>0</v>
      </c>
      <c r="F56" s="15">
        <f t="shared" si="6"/>
        <v>330</v>
      </c>
      <c r="G56" s="15">
        <f>'[1]25'!H58</f>
        <v>155</v>
      </c>
      <c r="H56" s="16">
        <f>'[1]25'!I58</f>
        <v>0</v>
      </c>
      <c r="I56" s="16">
        <f>'[1]25'!J58</f>
        <v>0</v>
      </c>
      <c r="J56" s="16">
        <f>'[1]25'!K58</f>
        <v>0</v>
      </c>
      <c r="K56" s="15">
        <f t="shared" si="4"/>
        <v>155</v>
      </c>
      <c r="L56" s="18">
        <f>frq!C56</f>
        <v>1</v>
      </c>
      <c r="M56" s="16">
        <f t="shared" si="7"/>
        <v>155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155</v>
      </c>
    </row>
    <row r="57" spans="1:17">
      <c r="A57" s="8" t="s">
        <v>99</v>
      </c>
      <c r="B57" s="15">
        <f>'[1]25'!B59</f>
        <v>265</v>
      </c>
      <c r="C57" s="16">
        <f>'[1]25'!C59</f>
        <v>0</v>
      </c>
      <c r="D57" s="16">
        <f>'[1]25'!D59</f>
        <v>65</v>
      </c>
      <c r="E57" s="16">
        <f>'[1]25'!E59</f>
        <v>0</v>
      </c>
      <c r="F57" s="15">
        <f t="shared" si="6"/>
        <v>330</v>
      </c>
      <c r="G57" s="15">
        <f>'[1]25'!H59</f>
        <v>155</v>
      </c>
      <c r="H57" s="16">
        <f>'[1]25'!I59</f>
        <v>0</v>
      </c>
      <c r="I57" s="16">
        <f>'[1]25'!J59</f>
        <v>0</v>
      </c>
      <c r="J57" s="16">
        <f>'[1]25'!K59</f>
        <v>0</v>
      </c>
      <c r="K57" s="15">
        <f t="shared" si="4"/>
        <v>155</v>
      </c>
      <c r="L57" s="18">
        <f>frq!C57</f>
        <v>1</v>
      </c>
      <c r="M57" s="16">
        <f t="shared" si="7"/>
        <v>155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155</v>
      </c>
    </row>
    <row r="58" spans="1:17">
      <c r="A58" s="8" t="s">
        <v>100</v>
      </c>
      <c r="B58" s="15">
        <f>'[1]25'!B60</f>
        <v>265</v>
      </c>
      <c r="C58" s="16">
        <f>'[1]25'!C60</f>
        <v>0</v>
      </c>
      <c r="D58" s="16">
        <f>'[1]25'!D60</f>
        <v>65</v>
      </c>
      <c r="E58" s="16">
        <f>'[1]25'!E60</f>
        <v>0</v>
      </c>
      <c r="F58" s="15">
        <f t="shared" si="6"/>
        <v>330</v>
      </c>
      <c r="G58" s="15">
        <f>'[1]25'!H60</f>
        <v>155</v>
      </c>
      <c r="H58" s="16">
        <f>'[1]25'!I60</f>
        <v>0</v>
      </c>
      <c r="I58" s="16">
        <f>'[1]25'!J60</f>
        <v>0</v>
      </c>
      <c r="J58" s="16">
        <f>'[1]25'!K60</f>
        <v>0</v>
      </c>
      <c r="K58" s="15">
        <f t="shared" si="4"/>
        <v>155</v>
      </c>
      <c r="L58" s="18">
        <f>frq!C58</f>
        <v>1</v>
      </c>
      <c r="M58" s="16">
        <f t="shared" si="7"/>
        <v>155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155</v>
      </c>
    </row>
    <row r="59" spans="1:17">
      <c r="A59" s="8" t="s">
        <v>101</v>
      </c>
      <c r="B59" s="15">
        <f>'[1]25'!B61</f>
        <v>265</v>
      </c>
      <c r="C59" s="16">
        <f>'[1]25'!C61</f>
        <v>0</v>
      </c>
      <c r="D59" s="16">
        <f>'[1]25'!D61</f>
        <v>65</v>
      </c>
      <c r="E59" s="16">
        <f>'[1]25'!E61</f>
        <v>0</v>
      </c>
      <c r="F59" s="15">
        <f t="shared" si="6"/>
        <v>330</v>
      </c>
      <c r="G59" s="15">
        <f>'[1]25'!H61</f>
        <v>155</v>
      </c>
      <c r="H59" s="16">
        <f>'[1]25'!I61</f>
        <v>0</v>
      </c>
      <c r="I59" s="16">
        <f>'[1]25'!J61</f>
        <v>0</v>
      </c>
      <c r="J59" s="16">
        <f>'[1]25'!K61</f>
        <v>0</v>
      </c>
      <c r="K59" s="15">
        <f t="shared" si="4"/>
        <v>155</v>
      </c>
      <c r="L59" s="18">
        <f>frq!C59</f>
        <v>1</v>
      </c>
      <c r="M59" s="16">
        <f t="shared" si="7"/>
        <v>155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155</v>
      </c>
    </row>
    <row r="60" spans="1:17">
      <c r="A60" s="8" t="s">
        <v>102</v>
      </c>
      <c r="B60" s="15">
        <f>'[1]25'!B62</f>
        <v>265</v>
      </c>
      <c r="C60" s="16">
        <f>'[1]25'!C62</f>
        <v>0</v>
      </c>
      <c r="D60" s="16">
        <f>'[1]25'!D62</f>
        <v>65</v>
      </c>
      <c r="E60" s="16">
        <f>'[1]25'!E62</f>
        <v>0</v>
      </c>
      <c r="F60" s="15">
        <f t="shared" si="6"/>
        <v>330</v>
      </c>
      <c r="G60" s="15">
        <f>'[1]25'!H62</f>
        <v>155</v>
      </c>
      <c r="H60" s="16">
        <f>'[1]25'!I62</f>
        <v>0</v>
      </c>
      <c r="I60" s="16">
        <f>'[1]25'!J62</f>
        <v>0</v>
      </c>
      <c r="J60" s="16">
        <f>'[1]25'!K62</f>
        <v>0</v>
      </c>
      <c r="K60" s="15">
        <f t="shared" si="4"/>
        <v>155</v>
      </c>
      <c r="L60" s="18">
        <f>frq!C60</f>
        <v>1</v>
      </c>
      <c r="M60" s="16">
        <f t="shared" si="7"/>
        <v>155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155</v>
      </c>
    </row>
    <row r="61" spans="1:17">
      <c r="A61" s="8" t="s">
        <v>103</v>
      </c>
      <c r="B61" s="15">
        <f>'[1]25'!B63</f>
        <v>265</v>
      </c>
      <c r="C61" s="16">
        <f>'[1]25'!C63</f>
        <v>0</v>
      </c>
      <c r="D61" s="16">
        <f>'[1]25'!D63</f>
        <v>65</v>
      </c>
      <c r="E61" s="16">
        <f>'[1]25'!E63</f>
        <v>0</v>
      </c>
      <c r="F61" s="15">
        <f t="shared" si="6"/>
        <v>330</v>
      </c>
      <c r="G61" s="15">
        <f>'[1]25'!H63</f>
        <v>155</v>
      </c>
      <c r="H61" s="16">
        <f>'[1]25'!I63</f>
        <v>0</v>
      </c>
      <c r="I61" s="16">
        <f>'[1]25'!J63</f>
        <v>0</v>
      </c>
      <c r="J61" s="16">
        <f>'[1]25'!K63</f>
        <v>0</v>
      </c>
      <c r="K61" s="15">
        <f t="shared" si="4"/>
        <v>155</v>
      </c>
      <c r="L61" s="18">
        <f>frq!C61</f>
        <v>1</v>
      </c>
      <c r="M61" s="16">
        <f t="shared" si="7"/>
        <v>155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155</v>
      </c>
    </row>
    <row r="62" spans="1:17">
      <c r="A62" s="8" t="s">
        <v>104</v>
      </c>
      <c r="B62" s="15">
        <f>'[1]25'!B64</f>
        <v>265</v>
      </c>
      <c r="C62" s="16">
        <f>'[1]25'!C64</f>
        <v>0</v>
      </c>
      <c r="D62" s="16">
        <f>'[1]25'!D64</f>
        <v>65</v>
      </c>
      <c r="E62" s="16">
        <f>'[1]25'!E64</f>
        <v>0</v>
      </c>
      <c r="F62" s="15">
        <f t="shared" si="6"/>
        <v>330</v>
      </c>
      <c r="G62" s="15">
        <f>'[1]25'!H64</f>
        <v>155</v>
      </c>
      <c r="H62" s="16">
        <f>'[1]25'!I64</f>
        <v>0</v>
      </c>
      <c r="I62" s="16">
        <f>'[1]25'!J64</f>
        <v>0</v>
      </c>
      <c r="J62" s="16">
        <f>'[1]25'!K64</f>
        <v>0</v>
      </c>
      <c r="K62" s="15">
        <f t="shared" si="4"/>
        <v>155</v>
      </c>
      <c r="L62" s="18">
        <f>frq!C62</f>
        <v>1</v>
      </c>
      <c r="M62" s="16">
        <f t="shared" si="7"/>
        <v>155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155</v>
      </c>
    </row>
    <row r="63" spans="1:17">
      <c r="A63" s="8" t="s">
        <v>105</v>
      </c>
      <c r="B63" s="15">
        <f>'[1]25'!B65</f>
        <v>265</v>
      </c>
      <c r="C63" s="16">
        <f>'[1]25'!C65</f>
        <v>0</v>
      </c>
      <c r="D63" s="16">
        <f>'[1]25'!D65</f>
        <v>65</v>
      </c>
      <c r="E63" s="16">
        <f>'[1]25'!E65</f>
        <v>0</v>
      </c>
      <c r="F63" s="15">
        <f t="shared" si="6"/>
        <v>330</v>
      </c>
      <c r="G63" s="15">
        <f>'[1]25'!H65</f>
        <v>155</v>
      </c>
      <c r="H63" s="16">
        <f>'[1]25'!I65</f>
        <v>0</v>
      </c>
      <c r="I63" s="16">
        <f>'[1]25'!J65</f>
        <v>0</v>
      </c>
      <c r="J63" s="16">
        <f>'[1]25'!K65</f>
        <v>0</v>
      </c>
      <c r="K63" s="15">
        <f t="shared" si="4"/>
        <v>155</v>
      </c>
      <c r="L63" s="18">
        <f>frq!C63</f>
        <v>1</v>
      </c>
      <c r="M63" s="16">
        <f t="shared" si="7"/>
        <v>155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155</v>
      </c>
    </row>
    <row r="64" spans="1:17">
      <c r="A64" s="8" t="s">
        <v>106</v>
      </c>
      <c r="B64" s="15">
        <f>'[1]25'!B66</f>
        <v>265</v>
      </c>
      <c r="C64" s="16">
        <f>'[1]25'!C66</f>
        <v>0</v>
      </c>
      <c r="D64" s="16">
        <f>'[1]25'!D66</f>
        <v>65</v>
      </c>
      <c r="E64" s="16">
        <f>'[1]25'!E66</f>
        <v>0</v>
      </c>
      <c r="F64" s="15">
        <f t="shared" si="6"/>
        <v>330</v>
      </c>
      <c r="G64" s="15">
        <f>'[1]25'!H66</f>
        <v>155</v>
      </c>
      <c r="H64" s="16">
        <f>'[1]25'!I66</f>
        <v>0</v>
      </c>
      <c r="I64" s="16">
        <f>'[1]25'!J66</f>
        <v>0</v>
      </c>
      <c r="J64" s="16">
        <f>'[1]25'!K66</f>
        <v>0</v>
      </c>
      <c r="K64" s="15">
        <f t="shared" si="4"/>
        <v>155</v>
      </c>
      <c r="L64" s="18">
        <f>frq!C64</f>
        <v>1</v>
      </c>
      <c r="M64" s="16">
        <f t="shared" si="7"/>
        <v>155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155</v>
      </c>
    </row>
    <row r="65" spans="1:19">
      <c r="A65" s="8" t="s">
        <v>107</v>
      </c>
      <c r="B65" s="15">
        <f>'[1]25'!B67</f>
        <v>265</v>
      </c>
      <c r="C65" s="16">
        <f>'[1]25'!C67</f>
        <v>0</v>
      </c>
      <c r="D65" s="16">
        <f>'[1]25'!D67</f>
        <v>65</v>
      </c>
      <c r="E65" s="16">
        <f>'[1]25'!E67</f>
        <v>0</v>
      </c>
      <c r="F65" s="15">
        <f t="shared" si="6"/>
        <v>330</v>
      </c>
      <c r="G65" s="15">
        <f>'[1]25'!H67</f>
        <v>155</v>
      </c>
      <c r="H65" s="16">
        <f>'[1]25'!I67</f>
        <v>0</v>
      </c>
      <c r="I65" s="16">
        <f>'[1]25'!J67</f>
        <v>0</v>
      </c>
      <c r="J65" s="16">
        <f>'[1]25'!K67</f>
        <v>0</v>
      </c>
      <c r="K65" s="15">
        <f t="shared" si="4"/>
        <v>155</v>
      </c>
      <c r="L65" s="18">
        <f>frq!C65</f>
        <v>1</v>
      </c>
      <c r="M65" s="16">
        <f t="shared" si="7"/>
        <v>155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155</v>
      </c>
    </row>
    <row r="66" spans="1:19">
      <c r="A66" s="8" t="s">
        <v>108</v>
      </c>
      <c r="B66" s="15">
        <f>'[1]25'!B68</f>
        <v>265</v>
      </c>
      <c r="C66" s="16">
        <f>'[1]25'!C68</f>
        <v>0</v>
      </c>
      <c r="D66" s="16">
        <f>'[1]25'!D68</f>
        <v>65</v>
      </c>
      <c r="E66" s="16">
        <f>'[1]25'!E68</f>
        <v>0</v>
      </c>
      <c r="F66" s="15">
        <f t="shared" si="6"/>
        <v>330</v>
      </c>
      <c r="G66" s="15">
        <f>'[1]25'!H68</f>
        <v>155</v>
      </c>
      <c r="H66" s="16">
        <f>'[1]25'!I68</f>
        <v>0</v>
      </c>
      <c r="I66" s="16">
        <f>'[1]25'!J68</f>
        <v>0</v>
      </c>
      <c r="J66" s="16">
        <f>'[1]25'!K68</f>
        <v>0</v>
      </c>
      <c r="K66" s="15">
        <f t="shared" si="4"/>
        <v>155</v>
      </c>
      <c r="L66" s="18">
        <f>frq!C66</f>
        <v>1</v>
      </c>
      <c r="M66" s="16">
        <f t="shared" si="7"/>
        <v>155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155</v>
      </c>
    </row>
    <row r="67" spans="1:19">
      <c r="A67" s="8" t="s">
        <v>109</v>
      </c>
      <c r="B67" s="15">
        <f>'[1]25'!B69</f>
        <v>265</v>
      </c>
      <c r="C67" s="16">
        <f>'[1]25'!C69</f>
        <v>0</v>
      </c>
      <c r="D67" s="16">
        <f>'[1]25'!D69</f>
        <v>65</v>
      </c>
      <c r="E67" s="16">
        <f>'[1]25'!E69</f>
        <v>0</v>
      </c>
      <c r="F67" s="15">
        <f t="shared" si="6"/>
        <v>330</v>
      </c>
      <c r="G67" s="15">
        <f>'[1]25'!H69</f>
        <v>155</v>
      </c>
      <c r="H67" s="16">
        <f>'[1]25'!I69</f>
        <v>0</v>
      </c>
      <c r="I67" s="16">
        <f>'[1]25'!J69</f>
        <v>0</v>
      </c>
      <c r="J67" s="16">
        <f>'[1]25'!K69</f>
        <v>0</v>
      </c>
      <c r="K67" s="15">
        <f t="shared" si="4"/>
        <v>155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155</v>
      </c>
    </row>
    <row r="68" spans="1:19">
      <c r="A68" s="8" t="s">
        <v>110</v>
      </c>
      <c r="B68" s="15">
        <f>'[1]25'!B70</f>
        <v>265</v>
      </c>
      <c r="C68" s="16">
        <f>'[1]25'!C70</f>
        <v>0</v>
      </c>
      <c r="D68" s="16">
        <f>'[1]25'!D70</f>
        <v>65</v>
      </c>
      <c r="E68" s="16">
        <f>'[1]25'!E70</f>
        <v>0</v>
      </c>
      <c r="F68" s="15">
        <f t="shared" si="6"/>
        <v>330</v>
      </c>
      <c r="G68" s="15">
        <f>'[1]25'!H70</f>
        <v>155</v>
      </c>
      <c r="H68" s="16">
        <f>'[1]25'!I70</f>
        <v>0</v>
      </c>
      <c r="I68" s="16">
        <f>'[1]25'!J70</f>
        <v>0</v>
      </c>
      <c r="J68" s="16">
        <f>'[1]25'!K70</f>
        <v>0</v>
      </c>
      <c r="K68" s="15">
        <f t="shared" ref="K68:K98" si="15">SUM(G68:J68)</f>
        <v>155</v>
      </c>
      <c r="L68" s="18">
        <f>frq!C68</f>
        <v>1</v>
      </c>
      <c r="M68" s="16">
        <f t="shared" si="11"/>
        <v>155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155</v>
      </c>
    </row>
    <row r="69" spans="1:19">
      <c r="A69" s="8" t="s">
        <v>111</v>
      </c>
      <c r="B69" s="15">
        <f>'[1]25'!B71</f>
        <v>265</v>
      </c>
      <c r="C69" s="16">
        <f>'[1]25'!C71</f>
        <v>0</v>
      </c>
      <c r="D69" s="16">
        <f>'[1]25'!D71</f>
        <v>65</v>
      </c>
      <c r="E69" s="16">
        <f>'[1]25'!E71</f>
        <v>0</v>
      </c>
      <c r="F69" s="15">
        <f t="shared" ref="F69:F98" si="17">SUM(B69:E69)</f>
        <v>330</v>
      </c>
      <c r="G69" s="15">
        <f>'[1]25'!H71</f>
        <v>155</v>
      </c>
      <c r="H69" s="16">
        <f>'[1]25'!I71</f>
        <v>0</v>
      </c>
      <c r="I69" s="16">
        <f>'[1]25'!J71</f>
        <v>0</v>
      </c>
      <c r="J69" s="16">
        <f>'[1]25'!K71</f>
        <v>0</v>
      </c>
      <c r="K69" s="15">
        <f t="shared" si="15"/>
        <v>155</v>
      </c>
      <c r="L69" s="18">
        <f>frq!C69</f>
        <v>1</v>
      </c>
      <c r="M69" s="16">
        <f t="shared" si="11"/>
        <v>155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155</v>
      </c>
      <c r="S69">
        <f>96*4</f>
        <v>384</v>
      </c>
    </row>
    <row r="70" spans="1:19">
      <c r="A70" s="8" t="s">
        <v>112</v>
      </c>
      <c r="B70" s="15">
        <f>'[1]25'!B72</f>
        <v>265</v>
      </c>
      <c r="C70" s="16">
        <f>'[1]25'!C72</f>
        <v>0</v>
      </c>
      <c r="D70" s="16">
        <f>'[1]25'!D72</f>
        <v>65</v>
      </c>
      <c r="E70" s="16">
        <f>'[1]25'!E72</f>
        <v>0</v>
      </c>
      <c r="F70" s="15">
        <f t="shared" si="17"/>
        <v>330</v>
      </c>
      <c r="G70" s="15">
        <f>'[1]25'!H72</f>
        <v>155</v>
      </c>
      <c r="H70" s="16">
        <f>'[1]25'!I72</f>
        <v>0</v>
      </c>
      <c r="I70" s="16">
        <f>'[1]25'!J72</f>
        <v>0</v>
      </c>
      <c r="J70" s="16">
        <f>'[1]25'!K72</f>
        <v>0</v>
      </c>
      <c r="K70" s="15">
        <f t="shared" si="15"/>
        <v>155</v>
      </c>
      <c r="L70" s="18">
        <f>frq!C70</f>
        <v>1</v>
      </c>
      <c r="M70" s="16">
        <f t="shared" si="11"/>
        <v>155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155</v>
      </c>
    </row>
    <row r="71" spans="1:19">
      <c r="A71" s="8" t="s">
        <v>113</v>
      </c>
      <c r="B71" s="15">
        <f>'[1]25'!B73</f>
        <v>265</v>
      </c>
      <c r="C71" s="16">
        <f>'[1]25'!C73</f>
        <v>0</v>
      </c>
      <c r="D71" s="16">
        <f>'[1]25'!D73</f>
        <v>65</v>
      </c>
      <c r="E71" s="16">
        <f>'[1]25'!E73</f>
        <v>0</v>
      </c>
      <c r="F71" s="15">
        <f t="shared" si="17"/>
        <v>330</v>
      </c>
      <c r="G71" s="15">
        <f>'[1]25'!H73</f>
        <v>155</v>
      </c>
      <c r="H71" s="16">
        <f>'[1]25'!I73</f>
        <v>0</v>
      </c>
      <c r="I71" s="16">
        <f>'[1]25'!J73</f>
        <v>0</v>
      </c>
      <c r="J71" s="16">
        <f>'[1]25'!K73</f>
        <v>0</v>
      </c>
      <c r="K71" s="15">
        <f t="shared" si="15"/>
        <v>155</v>
      </c>
      <c r="L71" s="18">
        <f>frq!C71</f>
        <v>1</v>
      </c>
      <c r="M71" s="16">
        <f t="shared" si="11"/>
        <v>155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155</v>
      </c>
    </row>
    <row r="72" spans="1:19">
      <c r="A72" s="8" t="s">
        <v>114</v>
      </c>
      <c r="B72" s="15">
        <f>'[1]25'!B74</f>
        <v>265</v>
      </c>
      <c r="C72" s="16">
        <f>'[1]25'!C74</f>
        <v>0</v>
      </c>
      <c r="D72" s="16">
        <f>'[1]25'!D74</f>
        <v>65</v>
      </c>
      <c r="E72" s="16">
        <f>'[1]25'!E74</f>
        <v>0</v>
      </c>
      <c r="F72" s="15">
        <f t="shared" si="17"/>
        <v>330</v>
      </c>
      <c r="G72" s="15">
        <f>'[1]25'!H74</f>
        <v>155</v>
      </c>
      <c r="H72" s="16">
        <f>'[1]25'!I74</f>
        <v>0</v>
      </c>
      <c r="I72" s="16">
        <f>'[1]25'!J74</f>
        <v>0</v>
      </c>
      <c r="J72" s="16">
        <f>'[1]25'!K74</f>
        <v>0</v>
      </c>
      <c r="K72" s="15">
        <f t="shared" si="15"/>
        <v>155</v>
      </c>
      <c r="L72" s="18">
        <f>frq!C72</f>
        <v>1</v>
      </c>
      <c r="M72" s="16">
        <f t="shared" si="11"/>
        <v>155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155</v>
      </c>
    </row>
    <row r="73" spans="1:19">
      <c r="A73" s="8" t="s">
        <v>115</v>
      </c>
      <c r="B73" s="15">
        <f>'[1]25'!B75</f>
        <v>265</v>
      </c>
      <c r="C73" s="16">
        <f>'[1]25'!C75</f>
        <v>0</v>
      </c>
      <c r="D73" s="16">
        <f>'[1]25'!D75</f>
        <v>65</v>
      </c>
      <c r="E73" s="16">
        <f>'[1]25'!E75</f>
        <v>0</v>
      </c>
      <c r="F73" s="15">
        <f t="shared" si="17"/>
        <v>330</v>
      </c>
      <c r="G73" s="15">
        <f>'[1]25'!H75</f>
        <v>155</v>
      </c>
      <c r="H73" s="16">
        <f>'[1]25'!I75</f>
        <v>0</v>
      </c>
      <c r="I73" s="16">
        <f>'[1]25'!J75</f>
        <v>0</v>
      </c>
      <c r="J73" s="16">
        <f>'[1]25'!K75</f>
        <v>0</v>
      </c>
      <c r="K73" s="15">
        <f t="shared" si="15"/>
        <v>155</v>
      </c>
      <c r="L73" s="18">
        <f>frq!C73</f>
        <v>1</v>
      </c>
      <c r="M73" s="16">
        <f t="shared" si="11"/>
        <v>155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155</v>
      </c>
    </row>
    <row r="74" spans="1:19">
      <c r="A74" s="8" t="s">
        <v>116</v>
      </c>
      <c r="B74" s="15">
        <f>'[1]25'!B76</f>
        <v>265</v>
      </c>
      <c r="C74" s="16">
        <f>'[1]25'!C76</f>
        <v>0</v>
      </c>
      <c r="D74" s="16">
        <f>'[1]25'!D76</f>
        <v>65</v>
      </c>
      <c r="E74" s="16">
        <f>'[1]25'!E76</f>
        <v>0</v>
      </c>
      <c r="F74" s="15">
        <f t="shared" si="17"/>
        <v>330</v>
      </c>
      <c r="G74" s="15">
        <f>'[1]25'!H76</f>
        <v>155</v>
      </c>
      <c r="H74" s="16">
        <f>'[1]25'!I76</f>
        <v>0</v>
      </c>
      <c r="I74" s="16">
        <f>'[1]25'!J76</f>
        <v>0</v>
      </c>
      <c r="J74" s="16">
        <f>'[1]25'!K76</f>
        <v>0</v>
      </c>
      <c r="K74" s="15">
        <f t="shared" si="15"/>
        <v>155</v>
      </c>
      <c r="L74" s="18">
        <f>frq!C74</f>
        <v>1</v>
      </c>
      <c r="M74" s="16">
        <f t="shared" si="11"/>
        <v>155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155</v>
      </c>
    </row>
    <row r="75" spans="1:19">
      <c r="A75" s="8" t="s">
        <v>117</v>
      </c>
      <c r="B75" s="15">
        <f>'[1]25'!B77</f>
        <v>265</v>
      </c>
      <c r="C75" s="16">
        <f>'[1]25'!C77</f>
        <v>0</v>
      </c>
      <c r="D75" s="16">
        <f>'[1]25'!D77</f>
        <v>65</v>
      </c>
      <c r="E75" s="16">
        <f>'[1]25'!E77</f>
        <v>0</v>
      </c>
      <c r="F75" s="15">
        <f t="shared" si="17"/>
        <v>330</v>
      </c>
      <c r="G75" s="15">
        <f>'[1]25'!H77</f>
        <v>155</v>
      </c>
      <c r="H75" s="16">
        <f>'[1]25'!I77</f>
        <v>0</v>
      </c>
      <c r="I75" s="16">
        <f>'[1]25'!J77</f>
        <v>0</v>
      </c>
      <c r="J75" s="16">
        <f>'[1]25'!K77</f>
        <v>0</v>
      </c>
      <c r="K75" s="15">
        <f t="shared" si="15"/>
        <v>155</v>
      </c>
      <c r="L75" s="18">
        <f>frq!C75</f>
        <v>1</v>
      </c>
      <c r="M75" s="16">
        <f t="shared" si="11"/>
        <v>155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155</v>
      </c>
    </row>
    <row r="76" spans="1:19">
      <c r="A76" s="8" t="s">
        <v>118</v>
      </c>
      <c r="B76" s="15">
        <f>'[1]25'!B78</f>
        <v>265</v>
      </c>
      <c r="C76" s="16">
        <f>'[1]25'!C78</f>
        <v>0</v>
      </c>
      <c r="D76" s="16">
        <f>'[1]25'!D78</f>
        <v>65</v>
      </c>
      <c r="E76" s="16">
        <f>'[1]25'!E78</f>
        <v>0</v>
      </c>
      <c r="F76" s="15">
        <f t="shared" si="17"/>
        <v>330</v>
      </c>
      <c r="G76" s="15">
        <f>'[1]25'!H78</f>
        <v>155</v>
      </c>
      <c r="H76" s="16">
        <f>'[1]25'!I78</f>
        <v>0</v>
      </c>
      <c r="I76" s="16">
        <f>'[1]25'!J78</f>
        <v>0</v>
      </c>
      <c r="J76" s="16">
        <f>'[1]25'!K78</f>
        <v>0</v>
      </c>
      <c r="K76" s="15">
        <f t="shared" si="15"/>
        <v>155</v>
      </c>
      <c r="L76" s="18">
        <f>frq!C76</f>
        <v>1</v>
      </c>
      <c r="M76" s="16">
        <f t="shared" si="11"/>
        <v>155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155</v>
      </c>
    </row>
    <row r="77" spans="1:19">
      <c r="A77" s="8" t="s">
        <v>119</v>
      </c>
      <c r="B77" s="15">
        <f>'[1]25'!B79</f>
        <v>265</v>
      </c>
      <c r="C77" s="16">
        <f>'[1]25'!C79</f>
        <v>0</v>
      </c>
      <c r="D77" s="16">
        <f>'[1]25'!D79</f>
        <v>65</v>
      </c>
      <c r="E77" s="16">
        <f>'[1]25'!E79</f>
        <v>0</v>
      </c>
      <c r="F77" s="15">
        <f t="shared" si="17"/>
        <v>330</v>
      </c>
      <c r="G77" s="15">
        <f>'[1]25'!H79</f>
        <v>155</v>
      </c>
      <c r="H77" s="16">
        <f>'[1]25'!I79</f>
        <v>0</v>
      </c>
      <c r="I77" s="16">
        <f>'[1]25'!J79</f>
        <v>0</v>
      </c>
      <c r="J77" s="16">
        <f>'[1]25'!K79</f>
        <v>0</v>
      </c>
      <c r="K77" s="15">
        <f t="shared" si="15"/>
        <v>155</v>
      </c>
      <c r="L77" s="18">
        <f>frq!C77</f>
        <v>1</v>
      </c>
      <c r="M77" s="16">
        <f t="shared" si="11"/>
        <v>155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155</v>
      </c>
    </row>
    <row r="78" spans="1:19">
      <c r="A78" s="8" t="s">
        <v>120</v>
      </c>
      <c r="B78" s="15">
        <f>'[1]25'!B80</f>
        <v>265</v>
      </c>
      <c r="C78" s="16">
        <f>'[1]25'!C80</f>
        <v>0</v>
      </c>
      <c r="D78" s="16">
        <f>'[1]25'!D80</f>
        <v>65</v>
      </c>
      <c r="E78" s="16">
        <f>'[1]25'!E80</f>
        <v>0</v>
      </c>
      <c r="F78" s="15">
        <f t="shared" si="17"/>
        <v>330</v>
      </c>
      <c r="G78" s="15">
        <f>'[1]25'!H80</f>
        <v>155</v>
      </c>
      <c r="H78" s="16">
        <f>'[1]25'!I80</f>
        <v>0</v>
      </c>
      <c r="I78" s="16">
        <f>'[1]25'!J80</f>
        <v>0</v>
      </c>
      <c r="J78" s="16">
        <f>'[1]25'!K80</f>
        <v>0</v>
      </c>
      <c r="K78" s="15">
        <f t="shared" si="15"/>
        <v>155</v>
      </c>
      <c r="L78" s="18">
        <f>frq!C78</f>
        <v>1</v>
      </c>
      <c r="M78" s="16">
        <f t="shared" si="11"/>
        <v>155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155</v>
      </c>
    </row>
    <row r="79" spans="1:19">
      <c r="A79" s="8" t="s">
        <v>121</v>
      </c>
      <c r="B79" s="15">
        <f>'[1]25'!B81</f>
        <v>265</v>
      </c>
      <c r="C79" s="16">
        <f>'[1]25'!C81</f>
        <v>0</v>
      </c>
      <c r="D79" s="16">
        <f>'[1]25'!D81</f>
        <v>65</v>
      </c>
      <c r="E79" s="16">
        <f>'[1]25'!E81</f>
        <v>0</v>
      </c>
      <c r="F79" s="15">
        <f t="shared" si="17"/>
        <v>330</v>
      </c>
      <c r="G79" s="15">
        <f>'[1]25'!H81</f>
        <v>155</v>
      </c>
      <c r="H79" s="16">
        <f>'[1]25'!I81</f>
        <v>0</v>
      </c>
      <c r="I79" s="16">
        <f>'[1]25'!J81</f>
        <v>0</v>
      </c>
      <c r="J79" s="16">
        <f>'[1]25'!K81</f>
        <v>0</v>
      </c>
      <c r="K79" s="15">
        <f t="shared" si="15"/>
        <v>155</v>
      </c>
      <c r="L79" s="18">
        <f>frq!C79</f>
        <v>1</v>
      </c>
      <c r="M79" s="16">
        <f t="shared" si="11"/>
        <v>155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155</v>
      </c>
    </row>
    <row r="80" spans="1:19">
      <c r="A80" s="8" t="s">
        <v>122</v>
      </c>
      <c r="B80" s="15">
        <f>'[1]25'!B82</f>
        <v>265</v>
      </c>
      <c r="C80" s="16">
        <f>'[1]25'!C82</f>
        <v>0</v>
      </c>
      <c r="D80" s="16">
        <f>'[1]25'!D82</f>
        <v>65</v>
      </c>
      <c r="E80" s="16">
        <f>'[1]25'!E82</f>
        <v>0</v>
      </c>
      <c r="F80" s="15">
        <f t="shared" si="17"/>
        <v>330</v>
      </c>
      <c r="G80" s="15">
        <f>'[1]25'!H82</f>
        <v>155</v>
      </c>
      <c r="H80" s="16">
        <f>'[1]25'!I82</f>
        <v>0</v>
      </c>
      <c r="I80" s="16">
        <f>'[1]25'!J82</f>
        <v>0</v>
      </c>
      <c r="J80" s="16">
        <f>'[1]25'!K82</f>
        <v>0</v>
      </c>
      <c r="K80" s="15">
        <f t="shared" si="15"/>
        <v>155</v>
      </c>
      <c r="L80" s="18">
        <f>frq!C80</f>
        <v>1</v>
      </c>
      <c r="M80" s="16">
        <f t="shared" si="11"/>
        <v>155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155</v>
      </c>
    </row>
    <row r="81" spans="1:17">
      <c r="A81" s="8" t="s">
        <v>123</v>
      </c>
      <c r="B81" s="15">
        <f>'[1]25'!B83</f>
        <v>265</v>
      </c>
      <c r="C81" s="16">
        <f>'[1]25'!C83</f>
        <v>0</v>
      </c>
      <c r="D81" s="16">
        <f>'[1]25'!D83</f>
        <v>65</v>
      </c>
      <c r="E81" s="16">
        <f>'[1]25'!E83</f>
        <v>0</v>
      </c>
      <c r="F81" s="15">
        <f t="shared" si="17"/>
        <v>330</v>
      </c>
      <c r="G81" s="15">
        <f>'[1]25'!H83</f>
        <v>155</v>
      </c>
      <c r="H81" s="16">
        <f>'[1]25'!I83</f>
        <v>0</v>
      </c>
      <c r="I81" s="16">
        <f>'[1]25'!J83</f>
        <v>0</v>
      </c>
      <c r="J81" s="16">
        <f>'[1]25'!K83</f>
        <v>0</v>
      </c>
      <c r="K81" s="15">
        <f t="shared" si="15"/>
        <v>155</v>
      </c>
      <c r="L81" s="18">
        <f>frq!C81</f>
        <v>1</v>
      </c>
      <c r="M81" s="16">
        <f t="shared" si="11"/>
        <v>155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155</v>
      </c>
    </row>
    <row r="82" spans="1:17">
      <c r="A82" s="8" t="s">
        <v>124</v>
      </c>
      <c r="B82" s="15">
        <f>'[1]25'!B84</f>
        <v>265</v>
      </c>
      <c r="C82" s="16">
        <f>'[1]25'!C84</f>
        <v>0</v>
      </c>
      <c r="D82" s="16">
        <f>'[1]25'!D84</f>
        <v>65</v>
      </c>
      <c r="E82" s="16">
        <f>'[1]25'!E84</f>
        <v>0</v>
      </c>
      <c r="F82" s="15">
        <f t="shared" si="17"/>
        <v>330</v>
      </c>
      <c r="G82" s="15">
        <f>'[1]25'!H84</f>
        <v>155</v>
      </c>
      <c r="H82" s="16">
        <f>'[1]25'!I84</f>
        <v>0</v>
      </c>
      <c r="I82" s="16">
        <f>'[1]25'!J84</f>
        <v>0</v>
      </c>
      <c r="J82" s="16">
        <f>'[1]25'!K84</f>
        <v>0</v>
      </c>
      <c r="K82" s="15">
        <f t="shared" si="15"/>
        <v>155</v>
      </c>
      <c r="L82" s="18">
        <f>frq!C82</f>
        <v>1</v>
      </c>
      <c r="M82" s="16">
        <f t="shared" si="11"/>
        <v>155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155</v>
      </c>
    </row>
    <row r="83" spans="1:17">
      <c r="A83" s="8" t="s">
        <v>125</v>
      </c>
      <c r="B83" s="15">
        <f>'[1]25'!B85</f>
        <v>265</v>
      </c>
      <c r="C83" s="16">
        <f>'[1]25'!C85</f>
        <v>0</v>
      </c>
      <c r="D83" s="16">
        <f>'[1]25'!D85</f>
        <v>65</v>
      </c>
      <c r="E83" s="16">
        <f>'[1]25'!E85</f>
        <v>0</v>
      </c>
      <c r="F83" s="15">
        <f t="shared" si="17"/>
        <v>330</v>
      </c>
      <c r="G83" s="15">
        <f>'[1]25'!H85</f>
        <v>155</v>
      </c>
      <c r="H83" s="16">
        <f>'[1]25'!I85</f>
        <v>0</v>
      </c>
      <c r="I83" s="16">
        <f>'[1]25'!J85</f>
        <v>0</v>
      </c>
      <c r="J83" s="16">
        <f>'[1]25'!K85</f>
        <v>0</v>
      </c>
      <c r="K83" s="15">
        <f t="shared" si="15"/>
        <v>155</v>
      </c>
      <c r="L83" s="18">
        <f>frq!C83</f>
        <v>1</v>
      </c>
      <c r="M83" s="16">
        <f t="shared" si="11"/>
        <v>155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155</v>
      </c>
    </row>
    <row r="84" spans="1:17">
      <c r="A84" s="8" t="s">
        <v>126</v>
      </c>
      <c r="B84" s="15">
        <f>'[1]25'!B86</f>
        <v>265</v>
      </c>
      <c r="C84" s="16">
        <f>'[1]25'!C86</f>
        <v>0</v>
      </c>
      <c r="D84" s="16">
        <f>'[1]25'!D86</f>
        <v>65</v>
      </c>
      <c r="E84" s="16">
        <f>'[1]25'!E86</f>
        <v>0</v>
      </c>
      <c r="F84" s="15">
        <f t="shared" si="17"/>
        <v>330</v>
      </c>
      <c r="G84" s="15">
        <f>'[1]25'!H86</f>
        <v>155</v>
      </c>
      <c r="H84" s="16">
        <f>'[1]25'!I86</f>
        <v>0</v>
      </c>
      <c r="I84" s="16">
        <f>'[1]25'!J86</f>
        <v>0</v>
      </c>
      <c r="J84" s="16">
        <f>'[1]25'!K86</f>
        <v>0</v>
      </c>
      <c r="K84" s="15">
        <f t="shared" si="15"/>
        <v>155</v>
      </c>
      <c r="L84" s="18">
        <f>frq!C84</f>
        <v>1</v>
      </c>
      <c r="M84" s="16">
        <f t="shared" si="11"/>
        <v>155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155</v>
      </c>
    </row>
    <row r="85" spans="1:17">
      <c r="A85" s="8" t="s">
        <v>127</v>
      </c>
      <c r="B85" s="15">
        <f>'[1]25'!B87</f>
        <v>265</v>
      </c>
      <c r="C85" s="16">
        <f>'[1]25'!C87</f>
        <v>0</v>
      </c>
      <c r="D85" s="16">
        <f>'[1]25'!D87</f>
        <v>65</v>
      </c>
      <c r="E85" s="16">
        <f>'[1]25'!E87</f>
        <v>0</v>
      </c>
      <c r="F85" s="15">
        <f t="shared" si="17"/>
        <v>330</v>
      </c>
      <c r="G85" s="15">
        <f>'[1]25'!H87</f>
        <v>155</v>
      </c>
      <c r="H85" s="16">
        <f>'[1]25'!I87</f>
        <v>0</v>
      </c>
      <c r="I85" s="16">
        <f>'[1]25'!J87</f>
        <v>0</v>
      </c>
      <c r="J85" s="16">
        <f>'[1]25'!K87</f>
        <v>0</v>
      </c>
      <c r="K85" s="15">
        <f t="shared" si="15"/>
        <v>155</v>
      </c>
      <c r="L85" s="18">
        <f>frq!C85</f>
        <v>1</v>
      </c>
      <c r="M85" s="16">
        <f t="shared" si="11"/>
        <v>155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155</v>
      </c>
    </row>
    <row r="86" spans="1:17">
      <c r="A86" s="8" t="s">
        <v>128</v>
      </c>
      <c r="B86" s="15">
        <f>'[1]25'!B88</f>
        <v>265</v>
      </c>
      <c r="C86" s="16">
        <f>'[1]25'!C88</f>
        <v>0</v>
      </c>
      <c r="D86" s="16">
        <f>'[1]25'!D88</f>
        <v>65</v>
      </c>
      <c r="E86" s="16">
        <f>'[1]25'!E88</f>
        <v>0</v>
      </c>
      <c r="F86" s="15">
        <f t="shared" si="17"/>
        <v>330</v>
      </c>
      <c r="G86" s="15">
        <f>'[1]25'!H88</f>
        <v>155</v>
      </c>
      <c r="H86" s="16">
        <f>'[1]25'!I88</f>
        <v>0</v>
      </c>
      <c r="I86" s="16">
        <f>'[1]25'!J88</f>
        <v>0</v>
      </c>
      <c r="J86" s="16">
        <f>'[1]25'!K88</f>
        <v>0</v>
      </c>
      <c r="K86" s="15">
        <f t="shared" si="15"/>
        <v>155</v>
      </c>
      <c r="L86" s="18">
        <f>frq!C86</f>
        <v>1</v>
      </c>
      <c r="M86" s="16">
        <f t="shared" si="11"/>
        <v>155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155</v>
      </c>
    </row>
    <row r="87" spans="1:17">
      <c r="A87" s="8" t="s">
        <v>129</v>
      </c>
      <c r="B87" s="15">
        <f>'[1]25'!B89</f>
        <v>265</v>
      </c>
      <c r="C87" s="16">
        <f>'[1]25'!C89</f>
        <v>0</v>
      </c>
      <c r="D87" s="16">
        <f>'[1]25'!D89</f>
        <v>65</v>
      </c>
      <c r="E87" s="16">
        <f>'[1]25'!E89</f>
        <v>0</v>
      </c>
      <c r="F87" s="15">
        <f t="shared" si="17"/>
        <v>330</v>
      </c>
      <c r="G87" s="15">
        <f>'[1]25'!H89</f>
        <v>155</v>
      </c>
      <c r="H87" s="16">
        <f>'[1]25'!I89</f>
        <v>0</v>
      </c>
      <c r="I87" s="16">
        <f>'[1]25'!J89</f>
        <v>0</v>
      </c>
      <c r="J87" s="16">
        <f>'[1]25'!K89</f>
        <v>0</v>
      </c>
      <c r="K87" s="15">
        <f t="shared" si="15"/>
        <v>155</v>
      </c>
      <c r="L87" s="18">
        <f>frq!C87</f>
        <v>1</v>
      </c>
      <c r="M87" s="16">
        <f t="shared" si="11"/>
        <v>155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155</v>
      </c>
    </row>
    <row r="88" spans="1:17">
      <c r="A88" s="8" t="s">
        <v>130</v>
      </c>
      <c r="B88" s="15">
        <f>'[1]25'!B90</f>
        <v>265</v>
      </c>
      <c r="C88" s="16">
        <f>'[1]25'!C90</f>
        <v>0</v>
      </c>
      <c r="D88" s="16">
        <f>'[1]25'!D90</f>
        <v>65</v>
      </c>
      <c r="E88" s="16">
        <f>'[1]25'!E90</f>
        <v>0</v>
      </c>
      <c r="F88" s="15">
        <f t="shared" si="17"/>
        <v>330</v>
      </c>
      <c r="G88" s="15">
        <f>'[1]25'!H90</f>
        <v>155</v>
      </c>
      <c r="H88" s="16">
        <f>'[1]25'!I90</f>
        <v>0</v>
      </c>
      <c r="I88" s="16">
        <f>'[1]25'!J90</f>
        <v>0</v>
      </c>
      <c r="J88" s="16">
        <f>'[1]25'!K90</f>
        <v>0</v>
      </c>
      <c r="K88" s="15">
        <f t="shared" si="15"/>
        <v>155</v>
      </c>
      <c r="L88" s="18">
        <f>frq!C88</f>
        <v>1</v>
      </c>
      <c r="M88" s="16">
        <f t="shared" si="11"/>
        <v>155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155</v>
      </c>
    </row>
    <row r="89" spans="1:17">
      <c r="A89" s="8" t="s">
        <v>131</v>
      </c>
      <c r="B89" s="15">
        <f>'[1]25'!B91</f>
        <v>265</v>
      </c>
      <c r="C89" s="16">
        <f>'[1]25'!C91</f>
        <v>0</v>
      </c>
      <c r="D89" s="16">
        <f>'[1]25'!D91</f>
        <v>65</v>
      </c>
      <c r="E89" s="16">
        <f>'[1]25'!E91</f>
        <v>0</v>
      </c>
      <c r="F89" s="15">
        <f t="shared" si="17"/>
        <v>330</v>
      </c>
      <c r="G89" s="15">
        <f>'[1]25'!H91</f>
        <v>155</v>
      </c>
      <c r="H89" s="16">
        <f>'[1]25'!I91</f>
        <v>0</v>
      </c>
      <c r="I89" s="16">
        <f>'[1]25'!J91</f>
        <v>0</v>
      </c>
      <c r="J89" s="16">
        <f>'[1]25'!K91</f>
        <v>0</v>
      </c>
      <c r="K89" s="15">
        <f t="shared" si="15"/>
        <v>155</v>
      </c>
      <c r="L89" s="18">
        <f>frq!C89</f>
        <v>1</v>
      </c>
      <c r="M89" s="16">
        <f t="shared" si="11"/>
        <v>155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155</v>
      </c>
    </row>
    <row r="90" spans="1:17">
      <c r="A90" s="8" t="s">
        <v>132</v>
      </c>
      <c r="B90" s="15">
        <f>'[1]25'!B92</f>
        <v>265</v>
      </c>
      <c r="C90" s="16">
        <f>'[1]25'!C92</f>
        <v>0</v>
      </c>
      <c r="D90" s="16">
        <f>'[1]25'!D92</f>
        <v>65</v>
      </c>
      <c r="E90" s="16">
        <f>'[1]25'!E92</f>
        <v>0</v>
      </c>
      <c r="F90" s="15">
        <f t="shared" si="17"/>
        <v>330</v>
      </c>
      <c r="G90" s="15">
        <f>'[1]25'!H92</f>
        <v>155</v>
      </c>
      <c r="H90" s="16">
        <f>'[1]25'!I92</f>
        <v>0</v>
      </c>
      <c r="I90" s="16">
        <f>'[1]25'!J92</f>
        <v>0</v>
      </c>
      <c r="J90" s="16">
        <f>'[1]25'!K92</f>
        <v>0</v>
      </c>
      <c r="K90" s="15">
        <f t="shared" si="15"/>
        <v>155</v>
      </c>
      <c r="L90" s="18">
        <f>frq!C90</f>
        <v>1</v>
      </c>
      <c r="M90" s="16">
        <f t="shared" si="11"/>
        <v>155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155</v>
      </c>
    </row>
    <row r="91" spans="1:17">
      <c r="A91" s="8" t="s">
        <v>133</v>
      </c>
      <c r="B91" s="15">
        <f>'[1]25'!B93</f>
        <v>265</v>
      </c>
      <c r="C91" s="16">
        <f>'[1]25'!C93</f>
        <v>0</v>
      </c>
      <c r="D91" s="16">
        <f>'[1]25'!D93</f>
        <v>65</v>
      </c>
      <c r="E91" s="16">
        <f>'[1]25'!E93</f>
        <v>0</v>
      </c>
      <c r="F91" s="15">
        <f t="shared" si="17"/>
        <v>330</v>
      </c>
      <c r="G91" s="15">
        <f>'[1]25'!H93</f>
        <v>155</v>
      </c>
      <c r="H91" s="16">
        <f>'[1]25'!I93</f>
        <v>0</v>
      </c>
      <c r="I91" s="16">
        <f>'[1]25'!J93</f>
        <v>0</v>
      </c>
      <c r="J91" s="16">
        <f>'[1]25'!K93</f>
        <v>0</v>
      </c>
      <c r="K91" s="15">
        <f t="shared" si="15"/>
        <v>155</v>
      </c>
      <c r="L91" s="18">
        <f>frq!C91</f>
        <v>1</v>
      </c>
      <c r="M91" s="16">
        <f t="shared" si="11"/>
        <v>155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'[1]25'!B94</f>
        <v>265</v>
      </c>
      <c r="C92" s="16">
        <f>'[1]25'!C94</f>
        <v>0</v>
      </c>
      <c r="D92" s="16">
        <f>'[1]25'!D94</f>
        <v>65</v>
      </c>
      <c r="E92" s="16">
        <f>'[1]25'!E94</f>
        <v>0</v>
      </c>
      <c r="F92" s="15">
        <f t="shared" si="17"/>
        <v>330</v>
      </c>
      <c r="G92" s="15">
        <f>'[1]25'!H94</f>
        <v>155</v>
      </c>
      <c r="H92" s="16">
        <f>'[1]25'!I94</f>
        <v>0</v>
      </c>
      <c r="I92" s="16">
        <f>'[1]25'!J94</f>
        <v>0</v>
      </c>
      <c r="J92" s="16">
        <f>'[1]25'!K94</f>
        <v>0</v>
      </c>
      <c r="K92" s="15">
        <f t="shared" si="15"/>
        <v>155</v>
      </c>
      <c r="L92" s="18">
        <f>frq!C92</f>
        <v>1</v>
      </c>
      <c r="M92" s="16">
        <f t="shared" si="11"/>
        <v>155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'[1]25'!B95</f>
        <v>265</v>
      </c>
      <c r="C93" s="16">
        <f>'[1]25'!C95</f>
        <v>0</v>
      </c>
      <c r="D93" s="16">
        <f>'[1]25'!D95</f>
        <v>65</v>
      </c>
      <c r="E93" s="16">
        <f>'[1]25'!E95</f>
        <v>0</v>
      </c>
      <c r="F93" s="15">
        <f t="shared" si="17"/>
        <v>330</v>
      </c>
      <c r="G93" s="15">
        <f>'[1]25'!H95</f>
        <v>155</v>
      </c>
      <c r="H93" s="16">
        <f>'[1]25'!I95</f>
        <v>0</v>
      </c>
      <c r="I93" s="16">
        <f>'[1]25'!J95</f>
        <v>0</v>
      </c>
      <c r="J93" s="16">
        <f>'[1]25'!K95</f>
        <v>0</v>
      </c>
      <c r="K93" s="15">
        <f t="shared" si="15"/>
        <v>155</v>
      </c>
      <c r="L93" s="18">
        <f>frq!C93</f>
        <v>1</v>
      </c>
      <c r="M93" s="16">
        <f t="shared" si="11"/>
        <v>155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'[1]25'!B96</f>
        <v>265</v>
      </c>
      <c r="C94" s="16">
        <f>'[1]25'!C96</f>
        <v>0</v>
      </c>
      <c r="D94" s="16">
        <f>'[1]25'!D96</f>
        <v>65</v>
      </c>
      <c r="E94" s="16">
        <f>'[1]25'!E96</f>
        <v>0</v>
      </c>
      <c r="F94" s="15">
        <f t="shared" si="17"/>
        <v>330</v>
      </c>
      <c r="G94" s="15">
        <f>'[1]25'!H96</f>
        <v>155</v>
      </c>
      <c r="H94" s="16">
        <f>'[1]25'!I96</f>
        <v>0</v>
      </c>
      <c r="I94" s="16">
        <f>'[1]25'!J96</f>
        <v>0</v>
      </c>
      <c r="J94" s="16">
        <f>'[1]25'!K96</f>
        <v>0</v>
      </c>
      <c r="K94" s="15">
        <f t="shared" si="15"/>
        <v>155</v>
      </c>
      <c r="L94" s="18">
        <f>frq!C94</f>
        <v>1</v>
      </c>
      <c r="M94" s="16">
        <f t="shared" si="11"/>
        <v>155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155</v>
      </c>
    </row>
    <row r="95" spans="1:17">
      <c r="A95" s="8" t="s">
        <v>137</v>
      </c>
      <c r="B95" s="15">
        <f>'[1]25'!B97</f>
        <v>265</v>
      </c>
      <c r="C95" s="16">
        <f>'[1]25'!C97</f>
        <v>0</v>
      </c>
      <c r="D95" s="16">
        <f>'[1]25'!D97</f>
        <v>65</v>
      </c>
      <c r="E95" s="16">
        <f>'[1]25'!E97</f>
        <v>0</v>
      </c>
      <c r="F95" s="15">
        <f t="shared" si="17"/>
        <v>330</v>
      </c>
      <c r="G95" s="15">
        <f>'[1]25'!H97</f>
        <v>155</v>
      </c>
      <c r="H95" s="16">
        <f>'[1]25'!I97</f>
        <v>0</v>
      </c>
      <c r="I95" s="16">
        <f>'[1]25'!J97</f>
        <v>0</v>
      </c>
      <c r="J95" s="16">
        <f>'[1]25'!K97</f>
        <v>0</v>
      </c>
      <c r="K95" s="15">
        <f t="shared" si="15"/>
        <v>155</v>
      </c>
      <c r="L95" s="18">
        <f>frq!C95</f>
        <v>1</v>
      </c>
      <c r="M95" s="16">
        <f t="shared" si="11"/>
        <v>155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'[1]25'!B98</f>
        <v>265</v>
      </c>
      <c r="C96" s="16">
        <f>'[1]25'!C98</f>
        <v>0</v>
      </c>
      <c r="D96" s="16">
        <f>'[1]25'!D98</f>
        <v>65</v>
      </c>
      <c r="E96" s="16">
        <f>'[1]25'!E98</f>
        <v>0</v>
      </c>
      <c r="F96" s="15">
        <f t="shared" si="17"/>
        <v>330</v>
      </c>
      <c r="G96" s="15">
        <f>'[1]25'!H98</f>
        <v>155</v>
      </c>
      <c r="H96" s="16">
        <f>'[1]25'!I98</f>
        <v>0</v>
      </c>
      <c r="I96" s="16">
        <f>'[1]25'!J98</f>
        <v>0</v>
      </c>
      <c r="J96" s="16">
        <f>'[1]25'!K98</f>
        <v>0</v>
      </c>
      <c r="K96" s="15">
        <f t="shared" si="15"/>
        <v>155</v>
      </c>
      <c r="L96" s="18">
        <f>frq!C96</f>
        <v>1</v>
      </c>
      <c r="M96" s="16">
        <f t="shared" si="11"/>
        <v>155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'[1]25'!B99</f>
        <v>265</v>
      </c>
      <c r="C97" s="16">
        <f>'[1]25'!C99</f>
        <v>0</v>
      </c>
      <c r="D97" s="16">
        <f>'[1]25'!D99</f>
        <v>65</v>
      </c>
      <c r="E97" s="16">
        <f>'[1]25'!E99</f>
        <v>0</v>
      </c>
      <c r="F97" s="15">
        <f t="shared" si="17"/>
        <v>330</v>
      </c>
      <c r="G97" s="15">
        <f>'[1]25'!H99</f>
        <v>155</v>
      </c>
      <c r="H97" s="16">
        <f>'[1]25'!I99</f>
        <v>0</v>
      </c>
      <c r="I97" s="16">
        <f>'[1]25'!J99</f>
        <v>0</v>
      </c>
      <c r="J97" s="16">
        <f>'[1]25'!K99</f>
        <v>0</v>
      </c>
      <c r="K97" s="15">
        <f t="shared" si="15"/>
        <v>155</v>
      </c>
      <c r="L97" s="18">
        <f>frq!C97</f>
        <v>1</v>
      </c>
      <c r="M97" s="16">
        <f t="shared" si="11"/>
        <v>155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'[1]25'!B100</f>
        <v>265</v>
      </c>
      <c r="C98" s="16">
        <f>'[1]25'!C100</f>
        <v>0</v>
      </c>
      <c r="D98" s="16">
        <f>'[1]25'!D100</f>
        <v>65</v>
      </c>
      <c r="E98" s="16">
        <f>'[1]25'!E100</f>
        <v>0</v>
      </c>
      <c r="F98" s="15">
        <f t="shared" si="17"/>
        <v>330</v>
      </c>
      <c r="G98" s="15">
        <f>'[1]25'!H100</f>
        <v>155</v>
      </c>
      <c r="H98" s="16">
        <f>'[1]25'!I100</f>
        <v>0</v>
      </c>
      <c r="I98" s="16">
        <f>'[1]25'!J100</f>
        <v>0</v>
      </c>
      <c r="J98" s="16">
        <f>'[1]25'!K100</f>
        <v>0</v>
      </c>
      <c r="K98" s="15">
        <f t="shared" si="15"/>
        <v>155</v>
      </c>
      <c r="L98" s="18">
        <f>frq!C98</f>
        <v>1</v>
      </c>
      <c r="M98" s="16">
        <f t="shared" si="11"/>
        <v>155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155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7.92</v>
      </c>
      <c r="G99" s="15">
        <f t="shared" si="18"/>
        <v>3.72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3.72</v>
      </c>
      <c r="L99" s="15">
        <f t="shared" si="18"/>
        <v>2.4E-2</v>
      </c>
      <c r="M99" s="15">
        <f t="shared" si="18"/>
        <v>3.72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3.72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3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45316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'[2]25'!B5</f>
        <v>0</v>
      </c>
      <c r="C3" s="195">
        <f>'[2]25'!C5</f>
        <v>60</v>
      </c>
      <c r="D3" s="195">
        <f>'[2]25'!D5</f>
        <v>0</v>
      </c>
      <c r="E3" s="195">
        <f>'[2]25'!E5</f>
        <v>0</v>
      </c>
      <c r="F3" s="15">
        <f>SUM(B3:E3)</f>
        <v>60</v>
      </c>
      <c r="G3" s="194">
        <f>'[2]25'!H5</f>
        <v>0</v>
      </c>
      <c r="H3" s="195">
        <f>'[2]25'!I5</f>
        <v>0</v>
      </c>
      <c r="I3" s="195">
        <f>'[2]25'!J5</f>
        <v>0</v>
      </c>
      <c r="J3" s="195">
        <f>'[2]25'!K5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4">
        <f>'[2]25'!B6</f>
        <v>0</v>
      </c>
      <c r="C4" s="195">
        <f>'[2]25'!C6</f>
        <v>60</v>
      </c>
      <c r="D4" s="195">
        <f>'[2]25'!D6</f>
        <v>0</v>
      </c>
      <c r="E4" s="195">
        <f>'[2]25'!E6</f>
        <v>0</v>
      </c>
      <c r="F4" s="15">
        <f>SUM(B4:E4)</f>
        <v>60</v>
      </c>
      <c r="G4" s="194">
        <f>'[2]25'!H6</f>
        <v>0</v>
      </c>
      <c r="H4" s="195">
        <f>'[2]25'!I6</f>
        <v>0</v>
      </c>
      <c r="I4" s="195">
        <f>'[2]25'!J6</f>
        <v>0</v>
      </c>
      <c r="J4" s="195">
        <f>'[2]25'!K6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4">
        <f>'[2]25'!B7</f>
        <v>0</v>
      </c>
      <c r="C5" s="195">
        <f>'[2]25'!C7</f>
        <v>60</v>
      </c>
      <c r="D5" s="195">
        <f>'[2]25'!D7</f>
        <v>0</v>
      </c>
      <c r="E5" s="195">
        <f>'[2]25'!E7</f>
        <v>0</v>
      </c>
      <c r="F5" s="15">
        <f t="shared" ref="F5:F68" si="6">SUM(B5:E5)</f>
        <v>60</v>
      </c>
      <c r="G5" s="194">
        <f>'[2]25'!H7</f>
        <v>0</v>
      </c>
      <c r="H5" s="195">
        <f>'[2]25'!I7</f>
        <v>0</v>
      </c>
      <c r="I5" s="195">
        <f>'[2]25'!J7</f>
        <v>0</v>
      </c>
      <c r="J5" s="195">
        <f>'[2]25'!K7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4">
        <f>'[2]25'!B8</f>
        <v>0</v>
      </c>
      <c r="C6" s="195">
        <f>'[2]25'!C8</f>
        <v>60</v>
      </c>
      <c r="D6" s="195">
        <f>'[2]25'!D8</f>
        <v>0</v>
      </c>
      <c r="E6" s="195">
        <f>'[2]25'!E8</f>
        <v>0</v>
      </c>
      <c r="F6" s="15">
        <f t="shared" si="6"/>
        <v>60</v>
      </c>
      <c r="G6" s="194">
        <f>'[2]25'!H8</f>
        <v>0</v>
      </c>
      <c r="H6" s="195">
        <f>'[2]25'!I8</f>
        <v>0</v>
      </c>
      <c r="I6" s="195">
        <f>'[2]25'!J8</f>
        <v>0</v>
      </c>
      <c r="J6" s="195">
        <f>'[2]25'!K8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4">
        <f>'[2]25'!B9</f>
        <v>0</v>
      </c>
      <c r="C7" s="195">
        <f>'[2]25'!C9</f>
        <v>60</v>
      </c>
      <c r="D7" s="195">
        <f>'[2]25'!D9</f>
        <v>0</v>
      </c>
      <c r="E7" s="195">
        <f>'[2]25'!E9</f>
        <v>0</v>
      </c>
      <c r="F7" s="15">
        <f t="shared" si="6"/>
        <v>60</v>
      </c>
      <c r="G7" s="194">
        <f>'[2]25'!H9</f>
        <v>0</v>
      </c>
      <c r="H7" s="195">
        <f>'[2]25'!I9</f>
        <v>0</v>
      </c>
      <c r="I7" s="195">
        <f>'[2]25'!J9</f>
        <v>0</v>
      </c>
      <c r="J7" s="195">
        <f>'[2]25'!K9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4">
        <f>'[2]25'!B10</f>
        <v>0</v>
      </c>
      <c r="C8" s="195">
        <f>'[2]25'!C10</f>
        <v>60</v>
      </c>
      <c r="D8" s="195">
        <f>'[2]25'!D10</f>
        <v>0</v>
      </c>
      <c r="E8" s="195">
        <f>'[2]25'!E10</f>
        <v>0</v>
      </c>
      <c r="F8" s="15">
        <f t="shared" si="6"/>
        <v>60</v>
      </c>
      <c r="G8" s="194">
        <f>'[2]25'!H10</f>
        <v>0</v>
      </c>
      <c r="H8" s="195">
        <f>'[2]25'!I10</f>
        <v>0</v>
      </c>
      <c r="I8" s="195">
        <f>'[2]25'!J10</f>
        <v>0</v>
      </c>
      <c r="J8" s="195">
        <f>'[2]25'!K10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4">
        <f>'[2]25'!B11</f>
        <v>0</v>
      </c>
      <c r="C9" s="195">
        <f>'[2]25'!C11</f>
        <v>60</v>
      </c>
      <c r="D9" s="195">
        <f>'[2]25'!D11</f>
        <v>0</v>
      </c>
      <c r="E9" s="195">
        <f>'[2]25'!E11</f>
        <v>0</v>
      </c>
      <c r="F9" s="15">
        <f t="shared" si="6"/>
        <v>60</v>
      </c>
      <c r="G9" s="194">
        <f>'[2]25'!H11</f>
        <v>0</v>
      </c>
      <c r="H9" s="195">
        <f>'[2]25'!I11</f>
        <v>0</v>
      </c>
      <c r="I9" s="195">
        <f>'[2]25'!J11</f>
        <v>0</v>
      </c>
      <c r="J9" s="195">
        <f>'[2]25'!K11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4">
        <f>'[2]25'!B12</f>
        <v>0</v>
      </c>
      <c r="C10" s="195">
        <f>'[2]25'!C12</f>
        <v>60</v>
      </c>
      <c r="D10" s="195">
        <f>'[2]25'!D12</f>
        <v>0</v>
      </c>
      <c r="E10" s="195">
        <f>'[2]25'!E12</f>
        <v>0</v>
      </c>
      <c r="F10" s="15">
        <f t="shared" si="6"/>
        <v>60</v>
      </c>
      <c r="G10" s="194">
        <f>'[2]25'!H12</f>
        <v>0</v>
      </c>
      <c r="H10" s="195">
        <f>'[2]25'!I12</f>
        <v>0</v>
      </c>
      <c r="I10" s="195">
        <f>'[2]25'!J12</f>
        <v>0</v>
      </c>
      <c r="J10" s="195">
        <f>'[2]25'!K12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4">
        <f>'[2]25'!B13</f>
        <v>0</v>
      </c>
      <c r="C11" s="195">
        <f>'[2]25'!C13</f>
        <v>60</v>
      </c>
      <c r="D11" s="195">
        <f>'[2]25'!D13</f>
        <v>0</v>
      </c>
      <c r="E11" s="195">
        <f>'[2]25'!E13</f>
        <v>0</v>
      </c>
      <c r="F11" s="15">
        <f t="shared" si="6"/>
        <v>60</v>
      </c>
      <c r="G11" s="194">
        <f>'[2]25'!H13</f>
        <v>0</v>
      </c>
      <c r="H11" s="195">
        <f>'[2]25'!I13</f>
        <v>0</v>
      </c>
      <c r="I11" s="195">
        <f>'[2]25'!J13</f>
        <v>0</v>
      </c>
      <c r="J11" s="195">
        <f>'[2]25'!K13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4">
        <f>'[2]25'!B14</f>
        <v>0</v>
      </c>
      <c r="C12" s="195">
        <f>'[2]25'!C14</f>
        <v>60</v>
      </c>
      <c r="D12" s="195">
        <f>'[2]25'!D14</f>
        <v>0</v>
      </c>
      <c r="E12" s="195">
        <f>'[2]25'!E14</f>
        <v>0</v>
      </c>
      <c r="F12" s="15">
        <f t="shared" si="6"/>
        <v>60</v>
      </c>
      <c r="G12" s="194">
        <f>'[2]25'!H14</f>
        <v>0</v>
      </c>
      <c r="H12" s="195">
        <f>'[2]25'!I14</f>
        <v>0</v>
      </c>
      <c r="I12" s="195">
        <f>'[2]25'!J14</f>
        <v>0</v>
      </c>
      <c r="J12" s="195">
        <f>'[2]25'!K14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4">
        <f>'[2]25'!B15</f>
        <v>0</v>
      </c>
      <c r="C13" s="195">
        <f>'[2]25'!C15</f>
        <v>60</v>
      </c>
      <c r="D13" s="195">
        <f>'[2]25'!D15</f>
        <v>0</v>
      </c>
      <c r="E13" s="195">
        <f>'[2]25'!E15</f>
        <v>0</v>
      </c>
      <c r="F13" s="15">
        <f t="shared" si="6"/>
        <v>60</v>
      </c>
      <c r="G13" s="194">
        <f>'[2]25'!H15</f>
        <v>0</v>
      </c>
      <c r="H13" s="195">
        <f>'[2]25'!I15</f>
        <v>0</v>
      </c>
      <c r="I13" s="195">
        <f>'[2]25'!J15</f>
        <v>0</v>
      </c>
      <c r="J13" s="195">
        <f>'[2]25'!K15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4">
        <f>'[2]25'!B16</f>
        <v>0</v>
      </c>
      <c r="C14" s="195">
        <f>'[2]25'!C16</f>
        <v>60</v>
      </c>
      <c r="D14" s="195">
        <f>'[2]25'!D16</f>
        <v>0</v>
      </c>
      <c r="E14" s="195">
        <f>'[2]25'!E16</f>
        <v>0</v>
      </c>
      <c r="F14" s="15">
        <f t="shared" si="6"/>
        <v>60</v>
      </c>
      <c r="G14" s="194">
        <f>'[2]25'!H16</f>
        <v>0</v>
      </c>
      <c r="H14" s="195">
        <f>'[2]25'!I16</f>
        <v>0</v>
      </c>
      <c r="I14" s="195">
        <f>'[2]25'!J16</f>
        <v>0</v>
      </c>
      <c r="J14" s="195">
        <f>'[2]25'!K16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4">
        <f>'[2]25'!B17</f>
        <v>0</v>
      </c>
      <c r="C15" s="195">
        <f>'[2]25'!C17</f>
        <v>60</v>
      </c>
      <c r="D15" s="195">
        <f>'[2]25'!D17</f>
        <v>0</v>
      </c>
      <c r="E15" s="195">
        <f>'[2]25'!E17</f>
        <v>0</v>
      </c>
      <c r="F15" s="15">
        <f t="shared" si="6"/>
        <v>60</v>
      </c>
      <c r="G15" s="194">
        <f>'[2]25'!H17</f>
        <v>0</v>
      </c>
      <c r="H15" s="195">
        <f>'[2]25'!I17</f>
        <v>0</v>
      </c>
      <c r="I15" s="195">
        <f>'[2]25'!J17</f>
        <v>0</v>
      </c>
      <c r="J15" s="195">
        <f>'[2]25'!K17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4">
        <f>'[2]25'!B18</f>
        <v>0</v>
      </c>
      <c r="C16" s="195">
        <f>'[2]25'!C18</f>
        <v>60</v>
      </c>
      <c r="D16" s="195">
        <f>'[2]25'!D18</f>
        <v>0</v>
      </c>
      <c r="E16" s="195">
        <f>'[2]25'!E18</f>
        <v>0</v>
      </c>
      <c r="F16" s="15">
        <f t="shared" si="6"/>
        <v>60</v>
      </c>
      <c r="G16" s="194">
        <f>'[2]25'!H18</f>
        <v>0</v>
      </c>
      <c r="H16" s="195">
        <f>'[2]25'!I18</f>
        <v>0</v>
      </c>
      <c r="I16" s="195">
        <f>'[2]25'!J18</f>
        <v>0</v>
      </c>
      <c r="J16" s="195">
        <f>'[2]25'!K18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4">
        <f>'[2]25'!B19</f>
        <v>0</v>
      </c>
      <c r="C17" s="195">
        <f>'[2]25'!C19</f>
        <v>60</v>
      </c>
      <c r="D17" s="195">
        <f>'[2]25'!D19</f>
        <v>0</v>
      </c>
      <c r="E17" s="195">
        <f>'[2]25'!E19</f>
        <v>0</v>
      </c>
      <c r="F17" s="15">
        <f t="shared" si="6"/>
        <v>60</v>
      </c>
      <c r="G17" s="194">
        <f>'[2]25'!H19</f>
        <v>0</v>
      </c>
      <c r="H17" s="195">
        <f>'[2]25'!I19</f>
        <v>0</v>
      </c>
      <c r="I17" s="195">
        <f>'[2]25'!J19</f>
        <v>0</v>
      </c>
      <c r="J17" s="195">
        <f>'[2]25'!K19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4">
        <f>'[2]25'!B20</f>
        <v>0</v>
      </c>
      <c r="C18" s="195">
        <f>'[2]25'!C20</f>
        <v>60</v>
      </c>
      <c r="D18" s="195">
        <f>'[2]25'!D20</f>
        <v>0</v>
      </c>
      <c r="E18" s="195">
        <f>'[2]25'!E20</f>
        <v>0</v>
      </c>
      <c r="F18" s="15">
        <f t="shared" si="6"/>
        <v>60</v>
      </c>
      <c r="G18" s="194">
        <f>'[2]25'!H20</f>
        <v>0</v>
      </c>
      <c r="H18" s="195">
        <f>'[2]25'!I20</f>
        <v>0</v>
      </c>
      <c r="I18" s="195">
        <f>'[2]25'!J20</f>
        <v>0</v>
      </c>
      <c r="J18" s="195">
        <f>'[2]25'!K20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4">
        <f>'[2]25'!B21</f>
        <v>0</v>
      </c>
      <c r="C19" s="195">
        <f>'[2]25'!C21</f>
        <v>60</v>
      </c>
      <c r="D19" s="195">
        <f>'[2]25'!D21</f>
        <v>0</v>
      </c>
      <c r="E19" s="195">
        <f>'[2]25'!E21</f>
        <v>0</v>
      </c>
      <c r="F19" s="15">
        <f t="shared" si="6"/>
        <v>60</v>
      </c>
      <c r="G19" s="194">
        <f>'[2]25'!H21</f>
        <v>0</v>
      </c>
      <c r="H19" s="195">
        <f>'[2]25'!I21</f>
        <v>0</v>
      </c>
      <c r="I19" s="195">
        <f>'[2]25'!J21</f>
        <v>0</v>
      </c>
      <c r="J19" s="195">
        <f>'[2]25'!K21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4">
        <f>'[2]25'!B22</f>
        <v>0</v>
      </c>
      <c r="C20" s="195">
        <f>'[2]25'!C22</f>
        <v>60</v>
      </c>
      <c r="D20" s="195">
        <f>'[2]25'!D22</f>
        <v>0</v>
      </c>
      <c r="E20" s="195">
        <f>'[2]25'!E22</f>
        <v>0</v>
      </c>
      <c r="F20" s="15">
        <f t="shared" si="6"/>
        <v>60</v>
      </c>
      <c r="G20" s="194">
        <f>'[2]25'!H22</f>
        <v>0</v>
      </c>
      <c r="H20" s="195">
        <f>'[2]25'!I22</f>
        <v>0</v>
      </c>
      <c r="I20" s="195">
        <f>'[2]25'!J22</f>
        <v>0</v>
      </c>
      <c r="J20" s="195">
        <f>'[2]25'!K22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4">
        <f>'[2]25'!B23</f>
        <v>0</v>
      </c>
      <c r="C21" s="195">
        <f>'[2]25'!C23</f>
        <v>60</v>
      </c>
      <c r="D21" s="195">
        <f>'[2]25'!D23</f>
        <v>0</v>
      </c>
      <c r="E21" s="195">
        <f>'[2]25'!E23</f>
        <v>0</v>
      </c>
      <c r="F21" s="15">
        <f t="shared" si="6"/>
        <v>60</v>
      </c>
      <c r="G21" s="194">
        <f>'[2]25'!H23</f>
        <v>0</v>
      </c>
      <c r="H21" s="195">
        <f>'[2]25'!I23</f>
        <v>0</v>
      </c>
      <c r="I21" s="195">
        <f>'[2]25'!J23</f>
        <v>0</v>
      </c>
      <c r="J21" s="195">
        <f>'[2]25'!K23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4">
        <f>'[2]25'!B24</f>
        <v>0</v>
      </c>
      <c r="C22" s="195">
        <f>'[2]25'!C24</f>
        <v>60</v>
      </c>
      <c r="D22" s="195">
        <f>'[2]25'!D24</f>
        <v>0</v>
      </c>
      <c r="E22" s="195">
        <f>'[2]25'!E24</f>
        <v>0</v>
      </c>
      <c r="F22" s="15">
        <f t="shared" si="6"/>
        <v>60</v>
      </c>
      <c r="G22" s="194">
        <f>'[2]25'!H24</f>
        <v>0</v>
      </c>
      <c r="H22" s="195">
        <f>'[2]25'!I24</f>
        <v>0</v>
      </c>
      <c r="I22" s="195">
        <f>'[2]25'!J24</f>
        <v>0</v>
      </c>
      <c r="J22" s="195">
        <f>'[2]25'!K24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4">
        <f>'[2]25'!B25</f>
        <v>0</v>
      </c>
      <c r="C23" s="195">
        <f>'[2]25'!C25</f>
        <v>60</v>
      </c>
      <c r="D23" s="195">
        <f>'[2]25'!D25</f>
        <v>0</v>
      </c>
      <c r="E23" s="195">
        <f>'[2]25'!E25</f>
        <v>0</v>
      </c>
      <c r="F23" s="15">
        <f t="shared" si="6"/>
        <v>60</v>
      </c>
      <c r="G23" s="194">
        <f>'[2]25'!H25</f>
        <v>0</v>
      </c>
      <c r="H23" s="195">
        <f>'[2]25'!I25</f>
        <v>0</v>
      </c>
      <c r="I23" s="195">
        <f>'[2]25'!J25</f>
        <v>0</v>
      </c>
      <c r="J23" s="195">
        <f>'[2]25'!K25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4">
        <f>'[2]25'!B26</f>
        <v>0</v>
      </c>
      <c r="C24" s="195">
        <f>'[2]25'!C26</f>
        <v>60</v>
      </c>
      <c r="D24" s="195">
        <f>'[2]25'!D26</f>
        <v>0</v>
      </c>
      <c r="E24" s="195">
        <f>'[2]25'!E26</f>
        <v>0</v>
      </c>
      <c r="F24" s="15">
        <f t="shared" si="6"/>
        <v>60</v>
      </c>
      <c r="G24" s="194">
        <f>'[2]25'!H26</f>
        <v>0</v>
      </c>
      <c r="H24" s="195">
        <f>'[2]25'!I26</f>
        <v>0</v>
      </c>
      <c r="I24" s="195">
        <f>'[2]25'!J26</f>
        <v>0</v>
      </c>
      <c r="J24" s="195">
        <f>'[2]25'!K26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4">
        <f>'[2]25'!B27</f>
        <v>0</v>
      </c>
      <c r="C25" s="195">
        <f>'[2]25'!C27</f>
        <v>60</v>
      </c>
      <c r="D25" s="195">
        <f>'[2]25'!D27</f>
        <v>0</v>
      </c>
      <c r="E25" s="195">
        <f>'[2]25'!E27</f>
        <v>0</v>
      </c>
      <c r="F25" s="15">
        <f t="shared" si="6"/>
        <v>60</v>
      </c>
      <c r="G25" s="194">
        <f>'[2]25'!H27</f>
        <v>0</v>
      </c>
      <c r="H25" s="195">
        <f>'[2]25'!I27</f>
        <v>0</v>
      </c>
      <c r="I25" s="195">
        <f>'[2]25'!J27</f>
        <v>0</v>
      </c>
      <c r="J25" s="195">
        <f>'[2]25'!K27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4">
        <f>'[2]25'!B28</f>
        <v>0</v>
      </c>
      <c r="C26" s="195">
        <f>'[2]25'!C28</f>
        <v>60</v>
      </c>
      <c r="D26" s="195">
        <f>'[2]25'!D28</f>
        <v>0</v>
      </c>
      <c r="E26" s="195">
        <f>'[2]25'!E28</f>
        <v>0</v>
      </c>
      <c r="F26" s="15">
        <f t="shared" si="6"/>
        <v>60</v>
      </c>
      <c r="G26" s="194">
        <f>'[2]25'!H28</f>
        <v>0</v>
      </c>
      <c r="H26" s="195">
        <f>'[2]25'!I28</f>
        <v>0</v>
      </c>
      <c r="I26" s="195">
        <f>'[2]25'!J28</f>
        <v>0</v>
      </c>
      <c r="J26" s="195">
        <f>'[2]25'!K28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4">
        <f>'[2]25'!B29</f>
        <v>0</v>
      </c>
      <c r="C27" s="195">
        <f>'[2]25'!C29</f>
        <v>60</v>
      </c>
      <c r="D27" s="195">
        <f>'[2]25'!D29</f>
        <v>0</v>
      </c>
      <c r="E27" s="195">
        <f>'[2]25'!E29</f>
        <v>0</v>
      </c>
      <c r="F27" s="15">
        <f t="shared" si="6"/>
        <v>60</v>
      </c>
      <c r="G27" s="194">
        <f>'[2]25'!H29</f>
        <v>0</v>
      </c>
      <c r="H27" s="195">
        <f>'[2]25'!I29</f>
        <v>0</v>
      </c>
      <c r="I27" s="195">
        <f>'[2]25'!J29</f>
        <v>0</v>
      </c>
      <c r="J27" s="195">
        <f>'[2]25'!K29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4">
        <f>'[2]25'!B30</f>
        <v>0</v>
      </c>
      <c r="C28" s="195">
        <f>'[2]25'!C30</f>
        <v>60</v>
      </c>
      <c r="D28" s="195">
        <f>'[2]25'!D30</f>
        <v>0</v>
      </c>
      <c r="E28" s="195">
        <f>'[2]25'!E30</f>
        <v>0</v>
      </c>
      <c r="F28" s="15">
        <f t="shared" si="6"/>
        <v>60</v>
      </c>
      <c r="G28" s="194">
        <f>'[2]25'!H30</f>
        <v>0</v>
      </c>
      <c r="H28" s="195">
        <f>'[2]25'!I30</f>
        <v>0</v>
      </c>
      <c r="I28" s="195">
        <f>'[2]25'!J30</f>
        <v>0</v>
      </c>
      <c r="J28" s="195">
        <f>'[2]25'!K30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4">
        <f>'[2]25'!B31</f>
        <v>0</v>
      </c>
      <c r="C29" s="195">
        <f>'[2]25'!C31</f>
        <v>60</v>
      </c>
      <c r="D29" s="195">
        <f>'[2]25'!D31</f>
        <v>0</v>
      </c>
      <c r="E29" s="195">
        <f>'[2]25'!E31</f>
        <v>0</v>
      </c>
      <c r="F29" s="15">
        <f t="shared" si="6"/>
        <v>60</v>
      </c>
      <c r="G29" s="194">
        <f>'[2]25'!H31</f>
        <v>0</v>
      </c>
      <c r="H29" s="195">
        <f>'[2]25'!I31</f>
        <v>0</v>
      </c>
      <c r="I29" s="195">
        <f>'[2]25'!J31</f>
        <v>0</v>
      </c>
      <c r="J29" s="195">
        <f>'[2]25'!K31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4">
        <f>'[2]25'!B32</f>
        <v>0</v>
      </c>
      <c r="C30" s="195">
        <f>'[2]25'!C32</f>
        <v>60</v>
      </c>
      <c r="D30" s="195">
        <f>'[2]25'!D32</f>
        <v>0</v>
      </c>
      <c r="E30" s="195">
        <f>'[2]25'!E32</f>
        <v>0</v>
      </c>
      <c r="F30" s="15">
        <f t="shared" si="6"/>
        <v>60</v>
      </c>
      <c r="G30" s="194">
        <f>'[2]25'!H32</f>
        <v>0</v>
      </c>
      <c r="H30" s="195">
        <f>'[2]25'!I32</f>
        <v>0</v>
      </c>
      <c r="I30" s="195">
        <f>'[2]25'!J32</f>
        <v>0</v>
      </c>
      <c r="J30" s="195">
        <f>'[2]25'!K32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4">
        <f>'[2]25'!B33</f>
        <v>0</v>
      </c>
      <c r="C31" s="195">
        <f>'[2]25'!C33</f>
        <v>60</v>
      </c>
      <c r="D31" s="195">
        <f>'[2]25'!D33</f>
        <v>0</v>
      </c>
      <c r="E31" s="195">
        <f>'[2]25'!E33</f>
        <v>0</v>
      </c>
      <c r="F31" s="15">
        <f t="shared" si="6"/>
        <v>60</v>
      </c>
      <c r="G31" s="194">
        <f>'[2]25'!H33</f>
        <v>0</v>
      </c>
      <c r="H31" s="195">
        <f>'[2]25'!I33</f>
        <v>0</v>
      </c>
      <c r="I31" s="195">
        <f>'[2]25'!J33</f>
        <v>0</v>
      </c>
      <c r="J31" s="195">
        <f>'[2]25'!K33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4">
        <f>'[2]25'!B34</f>
        <v>0</v>
      </c>
      <c r="C32" s="195">
        <f>'[2]25'!C34</f>
        <v>60</v>
      </c>
      <c r="D32" s="195">
        <f>'[2]25'!D34</f>
        <v>0</v>
      </c>
      <c r="E32" s="195">
        <f>'[2]25'!E34</f>
        <v>0</v>
      </c>
      <c r="F32" s="15">
        <f t="shared" si="6"/>
        <v>60</v>
      </c>
      <c r="G32" s="194">
        <f>'[2]25'!H34</f>
        <v>0</v>
      </c>
      <c r="H32" s="195">
        <f>'[2]25'!I34</f>
        <v>0</v>
      </c>
      <c r="I32" s="195">
        <f>'[2]25'!J34</f>
        <v>0</v>
      </c>
      <c r="J32" s="195">
        <f>'[2]25'!K34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4">
        <f>'[2]25'!B35</f>
        <v>0</v>
      </c>
      <c r="C33" s="195">
        <f>'[2]25'!C35</f>
        <v>60</v>
      </c>
      <c r="D33" s="195">
        <f>'[2]25'!D35</f>
        <v>0</v>
      </c>
      <c r="E33" s="195">
        <f>'[2]25'!E35</f>
        <v>0</v>
      </c>
      <c r="F33" s="15">
        <f t="shared" si="6"/>
        <v>60</v>
      </c>
      <c r="G33" s="194">
        <f>'[2]25'!H35</f>
        <v>0</v>
      </c>
      <c r="H33" s="195">
        <f>'[2]25'!I35</f>
        <v>0</v>
      </c>
      <c r="I33" s="195">
        <f>'[2]25'!J35</f>
        <v>0</v>
      </c>
      <c r="J33" s="195">
        <f>'[2]25'!K35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4">
        <f>'[2]25'!B36</f>
        <v>0</v>
      </c>
      <c r="C34" s="195">
        <f>'[2]25'!C36</f>
        <v>60</v>
      </c>
      <c r="D34" s="195">
        <f>'[2]25'!D36</f>
        <v>0</v>
      </c>
      <c r="E34" s="195">
        <f>'[2]25'!E36</f>
        <v>0</v>
      </c>
      <c r="F34" s="15">
        <f t="shared" si="6"/>
        <v>60</v>
      </c>
      <c r="G34" s="194">
        <f>'[2]25'!H36</f>
        <v>0</v>
      </c>
      <c r="H34" s="195">
        <f>'[2]25'!I36</f>
        <v>0</v>
      </c>
      <c r="I34" s="195">
        <f>'[2]25'!J36</f>
        <v>0</v>
      </c>
      <c r="J34" s="195">
        <f>'[2]25'!K36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4">
        <f>'[2]25'!B37</f>
        <v>0</v>
      </c>
      <c r="C35" s="195">
        <f>'[2]25'!C37</f>
        <v>60</v>
      </c>
      <c r="D35" s="195">
        <f>'[2]25'!D37</f>
        <v>0</v>
      </c>
      <c r="E35" s="195">
        <f>'[2]25'!E37</f>
        <v>0</v>
      </c>
      <c r="F35" s="15">
        <f t="shared" si="6"/>
        <v>60</v>
      </c>
      <c r="G35" s="194">
        <f>'[2]25'!H37</f>
        <v>0</v>
      </c>
      <c r="H35" s="195">
        <f>'[2]25'!I37</f>
        <v>0</v>
      </c>
      <c r="I35" s="195">
        <f>'[2]25'!J37</f>
        <v>0</v>
      </c>
      <c r="J35" s="195">
        <f>'[2]25'!K37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4">
        <f>'[2]25'!B38</f>
        <v>0</v>
      </c>
      <c r="C36" s="195">
        <f>'[2]25'!C38</f>
        <v>60</v>
      </c>
      <c r="D36" s="195">
        <f>'[2]25'!D38</f>
        <v>0</v>
      </c>
      <c r="E36" s="195">
        <f>'[2]25'!E38</f>
        <v>0</v>
      </c>
      <c r="F36" s="15">
        <f t="shared" si="6"/>
        <v>60</v>
      </c>
      <c r="G36" s="194">
        <f>'[2]25'!H38</f>
        <v>0</v>
      </c>
      <c r="H36" s="195">
        <f>'[2]25'!I38</f>
        <v>0</v>
      </c>
      <c r="I36" s="195">
        <f>'[2]25'!J38</f>
        <v>0</v>
      </c>
      <c r="J36" s="195">
        <f>'[2]25'!K38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4">
        <f>'[2]25'!B39</f>
        <v>0</v>
      </c>
      <c r="C37" s="195">
        <f>'[2]25'!C39</f>
        <v>60</v>
      </c>
      <c r="D37" s="195">
        <f>'[2]25'!D39</f>
        <v>0</v>
      </c>
      <c r="E37" s="195">
        <f>'[2]25'!E39</f>
        <v>0</v>
      </c>
      <c r="F37" s="15">
        <f t="shared" si="6"/>
        <v>60</v>
      </c>
      <c r="G37" s="194">
        <f>'[2]25'!H39</f>
        <v>0</v>
      </c>
      <c r="H37" s="195">
        <f>'[2]25'!I39</f>
        <v>0</v>
      </c>
      <c r="I37" s="195">
        <f>'[2]25'!J39</f>
        <v>0</v>
      </c>
      <c r="J37" s="195">
        <f>'[2]25'!K39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4">
        <f>'[2]25'!B40</f>
        <v>0</v>
      </c>
      <c r="C38" s="195">
        <f>'[2]25'!C40</f>
        <v>60</v>
      </c>
      <c r="D38" s="195">
        <f>'[2]25'!D40</f>
        <v>0</v>
      </c>
      <c r="E38" s="195">
        <f>'[2]25'!E40</f>
        <v>0</v>
      </c>
      <c r="F38" s="15">
        <f t="shared" si="6"/>
        <v>60</v>
      </c>
      <c r="G38" s="194">
        <f>'[2]25'!H40</f>
        <v>0</v>
      </c>
      <c r="H38" s="195">
        <f>'[2]25'!I40</f>
        <v>0</v>
      </c>
      <c r="I38" s="195">
        <f>'[2]25'!J40</f>
        <v>0</v>
      </c>
      <c r="J38" s="195">
        <f>'[2]25'!K40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4">
        <f>'[2]25'!B41</f>
        <v>0</v>
      </c>
      <c r="C39" s="195">
        <f>'[2]25'!C41</f>
        <v>60</v>
      </c>
      <c r="D39" s="195">
        <f>'[2]25'!D41</f>
        <v>0</v>
      </c>
      <c r="E39" s="195">
        <f>'[2]25'!E41</f>
        <v>0</v>
      </c>
      <c r="F39" s="15">
        <f t="shared" si="6"/>
        <v>60</v>
      </c>
      <c r="G39" s="194">
        <f>'[2]25'!H41</f>
        <v>0</v>
      </c>
      <c r="H39" s="195">
        <f>'[2]25'!I41</f>
        <v>0</v>
      </c>
      <c r="I39" s="195">
        <f>'[2]25'!J41</f>
        <v>0</v>
      </c>
      <c r="J39" s="195">
        <f>'[2]25'!K41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4">
        <f>'[2]25'!B42</f>
        <v>0</v>
      </c>
      <c r="C40" s="195">
        <f>'[2]25'!C42</f>
        <v>60</v>
      </c>
      <c r="D40" s="195">
        <f>'[2]25'!D42</f>
        <v>0</v>
      </c>
      <c r="E40" s="195">
        <f>'[2]25'!E42</f>
        <v>0</v>
      </c>
      <c r="F40" s="15">
        <f t="shared" si="6"/>
        <v>60</v>
      </c>
      <c r="G40" s="194">
        <f>'[2]25'!H42</f>
        <v>0</v>
      </c>
      <c r="H40" s="195">
        <f>'[2]25'!I42</f>
        <v>0</v>
      </c>
      <c r="I40" s="195">
        <f>'[2]25'!J42</f>
        <v>0</v>
      </c>
      <c r="J40" s="195">
        <f>'[2]25'!K42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4">
        <f>'[2]25'!B43</f>
        <v>0</v>
      </c>
      <c r="C41" s="195">
        <f>'[2]25'!C43</f>
        <v>60</v>
      </c>
      <c r="D41" s="195">
        <f>'[2]25'!D43</f>
        <v>0</v>
      </c>
      <c r="E41" s="195">
        <f>'[2]25'!E43</f>
        <v>0</v>
      </c>
      <c r="F41" s="15">
        <f t="shared" si="6"/>
        <v>60</v>
      </c>
      <c r="G41" s="194">
        <f>'[2]25'!H43</f>
        <v>0</v>
      </c>
      <c r="H41" s="195">
        <f>'[2]25'!I43</f>
        <v>0</v>
      </c>
      <c r="I41" s="195">
        <f>'[2]25'!J43</f>
        <v>0</v>
      </c>
      <c r="J41" s="195">
        <f>'[2]25'!K43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4">
        <f>'[2]25'!B44</f>
        <v>0</v>
      </c>
      <c r="C42" s="195">
        <f>'[2]25'!C44</f>
        <v>60</v>
      </c>
      <c r="D42" s="195">
        <f>'[2]25'!D44</f>
        <v>0</v>
      </c>
      <c r="E42" s="195">
        <f>'[2]25'!E44</f>
        <v>0</v>
      </c>
      <c r="F42" s="15">
        <f t="shared" si="6"/>
        <v>60</v>
      </c>
      <c r="G42" s="194">
        <f>'[2]25'!H44</f>
        <v>0</v>
      </c>
      <c r="H42" s="195">
        <f>'[2]25'!I44</f>
        <v>0</v>
      </c>
      <c r="I42" s="195">
        <f>'[2]25'!J44</f>
        <v>0</v>
      </c>
      <c r="J42" s="195">
        <f>'[2]25'!K44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4">
        <f>'[2]25'!B45</f>
        <v>0</v>
      </c>
      <c r="C43" s="195">
        <f>'[2]25'!C45</f>
        <v>60</v>
      </c>
      <c r="D43" s="195">
        <f>'[2]25'!D45</f>
        <v>0</v>
      </c>
      <c r="E43" s="195">
        <f>'[2]25'!E45</f>
        <v>0</v>
      </c>
      <c r="F43" s="15">
        <f t="shared" si="6"/>
        <v>60</v>
      </c>
      <c r="G43" s="194">
        <f>'[2]25'!H45</f>
        <v>0</v>
      </c>
      <c r="H43" s="195">
        <f>'[2]25'!I45</f>
        <v>0</v>
      </c>
      <c r="I43" s="195">
        <f>'[2]25'!J45</f>
        <v>0</v>
      </c>
      <c r="J43" s="195">
        <f>'[2]25'!K45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4">
        <f>'[2]25'!B46</f>
        <v>0</v>
      </c>
      <c r="C44" s="195">
        <f>'[2]25'!C46</f>
        <v>60</v>
      </c>
      <c r="D44" s="195">
        <f>'[2]25'!D46</f>
        <v>0</v>
      </c>
      <c r="E44" s="195">
        <f>'[2]25'!E46</f>
        <v>0</v>
      </c>
      <c r="F44" s="15">
        <f t="shared" si="6"/>
        <v>60</v>
      </c>
      <c r="G44" s="194">
        <f>'[2]25'!H46</f>
        <v>0</v>
      </c>
      <c r="H44" s="195">
        <f>'[2]25'!I46</f>
        <v>0</v>
      </c>
      <c r="I44" s="195">
        <f>'[2]25'!J46</f>
        <v>0</v>
      </c>
      <c r="J44" s="195">
        <f>'[2]25'!K46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4">
        <f>'[2]25'!B47</f>
        <v>0</v>
      </c>
      <c r="C45" s="195">
        <f>'[2]25'!C47</f>
        <v>60</v>
      </c>
      <c r="D45" s="195">
        <f>'[2]25'!D47</f>
        <v>0</v>
      </c>
      <c r="E45" s="195">
        <f>'[2]25'!E47</f>
        <v>0</v>
      </c>
      <c r="F45" s="15">
        <f t="shared" si="6"/>
        <v>60</v>
      </c>
      <c r="G45" s="194">
        <f>'[2]25'!H47</f>
        <v>0</v>
      </c>
      <c r="H45" s="195">
        <f>'[2]25'!I47</f>
        <v>0</v>
      </c>
      <c r="I45" s="195">
        <f>'[2]25'!J47</f>
        <v>0</v>
      </c>
      <c r="J45" s="195">
        <f>'[2]25'!K47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4">
        <f>'[2]25'!B48</f>
        <v>0</v>
      </c>
      <c r="C46" s="195">
        <f>'[2]25'!C48</f>
        <v>60</v>
      </c>
      <c r="D46" s="195">
        <f>'[2]25'!D48</f>
        <v>0</v>
      </c>
      <c r="E46" s="195">
        <f>'[2]25'!E48</f>
        <v>0</v>
      </c>
      <c r="F46" s="15">
        <f t="shared" si="6"/>
        <v>60</v>
      </c>
      <c r="G46" s="194">
        <f>'[2]25'!H48</f>
        <v>0</v>
      </c>
      <c r="H46" s="195">
        <f>'[2]25'!I48</f>
        <v>0</v>
      </c>
      <c r="I46" s="195">
        <f>'[2]25'!J48</f>
        <v>0</v>
      </c>
      <c r="J46" s="195">
        <f>'[2]25'!K48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4">
        <f>'[2]25'!B49</f>
        <v>0</v>
      </c>
      <c r="C47" s="195">
        <f>'[2]25'!C49</f>
        <v>60</v>
      </c>
      <c r="D47" s="195">
        <f>'[2]25'!D49</f>
        <v>0</v>
      </c>
      <c r="E47" s="195">
        <f>'[2]25'!E49</f>
        <v>0</v>
      </c>
      <c r="F47" s="15">
        <f t="shared" si="6"/>
        <v>60</v>
      </c>
      <c r="G47" s="194">
        <f>'[2]25'!H49</f>
        <v>0</v>
      </c>
      <c r="H47" s="195">
        <f>'[2]25'!I49</f>
        <v>0</v>
      </c>
      <c r="I47" s="195">
        <f>'[2]25'!J49</f>
        <v>0</v>
      </c>
      <c r="J47" s="195">
        <f>'[2]25'!K49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4">
        <f>'[2]25'!B50</f>
        <v>0</v>
      </c>
      <c r="C48" s="195">
        <f>'[2]25'!C50</f>
        <v>60</v>
      </c>
      <c r="D48" s="195">
        <f>'[2]25'!D50</f>
        <v>0</v>
      </c>
      <c r="E48" s="195">
        <f>'[2]25'!E50</f>
        <v>0</v>
      </c>
      <c r="F48" s="15">
        <f t="shared" si="6"/>
        <v>60</v>
      </c>
      <c r="G48" s="194">
        <f>'[2]25'!H50</f>
        <v>0</v>
      </c>
      <c r="H48" s="195">
        <f>'[2]25'!I50</f>
        <v>0</v>
      </c>
      <c r="I48" s="195">
        <f>'[2]25'!J50</f>
        <v>0</v>
      </c>
      <c r="J48" s="195">
        <f>'[2]25'!K50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4">
        <f>'[2]25'!B51</f>
        <v>0</v>
      </c>
      <c r="C49" s="195">
        <f>'[2]25'!C51</f>
        <v>60</v>
      </c>
      <c r="D49" s="195">
        <f>'[2]25'!D51</f>
        <v>0</v>
      </c>
      <c r="E49" s="195">
        <f>'[2]25'!E51</f>
        <v>0</v>
      </c>
      <c r="F49" s="15">
        <f t="shared" si="6"/>
        <v>60</v>
      </c>
      <c r="G49" s="194">
        <f>'[2]25'!H51</f>
        <v>0</v>
      </c>
      <c r="H49" s="195">
        <f>'[2]25'!I51</f>
        <v>0</v>
      </c>
      <c r="I49" s="195">
        <f>'[2]25'!J51</f>
        <v>0</v>
      </c>
      <c r="J49" s="195">
        <f>'[2]25'!K51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4">
        <f>'[2]25'!B52</f>
        <v>0</v>
      </c>
      <c r="C50" s="195">
        <f>'[2]25'!C52</f>
        <v>60</v>
      </c>
      <c r="D50" s="195">
        <f>'[2]25'!D52</f>
        <v>0</v>
      </c>
      <c r="E50" s="195">
        <f>'[2]25'!E52</f>
        <v>0</v>
      </c>
      <c r="F50" s="15">
        <f t="shared" si="6"/>
        <v>60</v>
      </c>
      <c r="G50" s="194">
        <f>'[2]25'!H52</f>
        <v>0</v>
      </c>
      <c r="H50" s="195">
        <f>'[2]25'!I52</f>
        <v>0</v>
      </c>
      <c r="I50" s="195">
        <f>'[2]25'!J52</f>
        <v>0</v>
      </c>
      <c r="J50" s="195">
        <f>'[2]25'!K52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4">
        <f>'[2]25'!B53</f>
        <v>0</v>
      </c>
      <c r="C51" s="195">
        <f>'[2]25'!C53</f>
        <v>60</v>
      </c>
      <c r="D51" s="195">
        <f>'[2]25'!D53</f>
        <v>0</v>
      </c>
      <c r="E51" s="195">
        <f>'[2]25'!E53</f>
        <v>0</v>
      </c>
      <c r="F51" s="15">
        <f t="shared" si="6"/>
        <v>60</v>
      </c>
      <c r="G51" s="194">
        <f>'[2]25'!H53</f>
        <v>0</v>
      </c>
      <c r="H51" s="195">
        <f>'[2]25'!I53</f>
        <v>0</v>
      </c>
      <c r="I51" s="195">
        <f>'[2]25'!J53</f>
        <v>0</v>
      </c>
      <c r="J51" s="195">
        <f>'[2]25'!K53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4">
        <f>'[2]25'!B54</f>
        <v>0</v>
      </c>
      <c r="C52" s="195">
        <f>'[2]25'!C54</f>
        <v>60</v>
      </c>
      <c r="D52" s="195">
        <f>'[2]25'!D54</f>
        <v>0</v>
      </c>
      <c r="E52" s="195">
        <f>'[2]25'!E54</f>
        <v>0</v>
      </c>
      <c r="F52" s="15">
        <f t="shared" si="6"/>
        <v>60</v>
      </c>
      <c r="G52" s="194">
        <f>'[2]25'!H54</f>
        <v>0</v>
      </c>
      <c r="H52" s="195">
        <f>'[2]25'!I54</f>
        <v>0</v>
      </c>
      <c r="I52" s="195">
        <f>'[2]25'!J54</f>
        <v>0</v>
      </c>
      <c r="J52" s="195">
        <f>'[2]25'!K54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4">
        <f>'[2]25'!B55</f>
        <v>0</v>
      </c>
      <c r="C53" s="195">
        <f>'[2]25'!C55</f>
        <v>60</v>
      </c>
      <c r="D53" s="195">
        <f>'[2]25'!D55</f>
        <v>0</v>
      </c>
      <c r="E53" s="195">
        <f>'[2]25'!E55</f>
        <v>0</v>
      </c>
      <c r="F53" s="15">
        <f t="shared" si="6"/>
        <v>60</v>
      </c>
      <c r="G53" s="194">
        <f>'[2]25'!H55</f>
        <v>0</v>
      </c>
      <c r="H53" s="195">
        <f>'[2]25'!I55</f>
        <v>0</v>
      </c>
      <c r="I53" s="195">
        <f>'[2]25'!J55</f>
        <v>0</v>
      </c>
      <c r="J53" s="195">
        <f>'[2]25'!K55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4">
        <f>'[2]25'!B56</f>
        <v>0</v>
      </c>
      <c r="C54" s="195">
        <f>'[2]25'!C56</f>
        <v>60</v>
      </c>
      <c r="D54" s="195">
        <f>'[2]25'!D56</f>
        <v>0</v>
      </c>
      <c r="E54" s="195">
        <f>'[2]25'!E56</f>
        <v>0</v>
      </c>
      <c r="F54" s="15">
        <f t="shared" si="6"/>
        <v>60</v>
      </c>
      <c r="G54" s="194">
        <f>'[2]25'!H56</f>
        <v>0</v>
      </c>
      <c r="H54" s="195">
        <f>'[2]25'!I56</f>
        <v>0</v>
      </c>
      <c r="I54" s="195">
        <f>'[2]25'!J56</f>
        <v>0</v>
      </c>
      <c r="J54" s="195">
        <f>'[2]25'!K56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4">
        <f>'[2]25'!B57</f>
        <v>0</v>
      </c>
      <c r="C55" s="195">
        <f>'[2]25'!C57</f>
        <v>60</v>
      </c>
      <c r="D55" s="195">
        <f>'[2]25'!D57</f>
        <v>0</v>
      </c>
      <c r="E55" s="195">
        <f>'[2]25'!E57</f>
        <v>0</v>
      </c>
      <c r="F55" s="15">
        <f t="shared" si="6"/>
        <v>60</v>
      </c>
      <c r="G55" s="194">
        <f>'[2]25'!H57</f>
        <v>0</v>
      </c>
      <c r="H55" s="195">
        <f>'[2]25'!I57</f>
        <v>0</v>
      </c>
      <c r="I55" s="195">
        <f>'[2]25'!J57</f>
        <v>0</v>
      </c>
      <c r="J55" s="195">
        <f>'[2]25'!K57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4">
        <f>'[2]25'!B58</f>
        <v>0</v>
      </c>
      <c r="C56" s="195">
        <f>'[2]25'!C58</f>
        <v>60</v>
      </c>
      <c r="D56" s="195">
        <f>'[2]25'!D58</f>
        <v>0</v>
      </c>
      <c r="E56" s="195">
        <f>'[2]25'!E58</f>
        <v>0</v>
      </c>
      <c r="F56" s="15">
        <f t="shared" si="6"/>
        <v>60</v>
      </c>
      <c r="G56" s="194">
        <f>'[2]25'!H58</f>
        <v>0</v>
      </c>
      <c r="H56" s="195">
        <f>'[2]25'!I58</f>
        <v>0</v>
      </c>
      <c r="I56" s="195">
        <f>'[2]25'!J58</f>
        <v>0</v>
      </c>
      <c r="J56" s="195">
        <f>'[2]25'!K58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4">
        <f>'[2]25'!B59</f>
        <v>0</v>
      </c>
      <c r="C57" s="195">
        <f>'[2]25'!C59</f>
        <v>60</v>
      </c>
      <c r="D57" s="195">
        <f>'[2]25'!D59</f>
        <v>0</v>
      </c>
      <c r="E57" s="195">
        <f>'[2]25'!E59</f>
        <v>0</v>
      </c>
      <c r="F57" s="15">
        <f t="shared" si="6"/>
        <v>60</v>
      </c>
      <c r="G57" s="194">
        <f>'[2]25'!H59</f>
        <v>0</v>
      </c>
      <c r="H57" s="195">
        <f>'[2]25'!I59</f>
        <v>0</v>
      </c>
      <c r="I57" s="195">
        <f>'[2]25'!J59</f>
        <v>0</v>
      </c>
      <c r="J57" s="195">
        <f>'[2]25'!K59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4">
        <f>'[2]25'!B60</f>
        <v>0</v>
      </c>
      <c r="C58" s="195">
        <f>'[2]25'!C60</f>
        <v>60</v>
      </c>
      <c r="D58" s="195">
        <f>'[2]25'!D60</f>
        <v>0</v>
      </c>
      <c r="E58" s="195">
        <f>'[2]25'!E60</f>
        <v>0</v>
      </c>
      <c r="F58" s="15">
        <f t="shared" si="6"/>
        <v>60</v>
      </c>
      <c r="G58" s="194">
        <f>'[2]25'!H60</f>
        <v>0</v>
      </c>
      <c r="H58" s="195">
        <f>'[2]25'!I60</f>
        <v>0</v>
      </c>
      <c r="I58" s="195">
        <f>'[2]25'!J60</f>
        <v>0</v>
      </c>
      <c r="J58" s="195">
        <f>'[2]25'!K60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4">
        <f>'[2]25'!B61</f>
        <v>0</v>
      </c>
      <c r="C59" s="195">
        <f>'[2]25'!C61</f>
        <v>60</v>
      </c>
      <c r="D59" s="195">
        <f>'[2]25'!D61</f>
        <v>0</v>
      </c>
      <c r="E59" s="195">
        <f>'[2]25'!E61</f>
        <v>0</v>
      </c>
      <c r="F59" s="15">
        <f t="shared" si="6"/>
        <v>60</v>
      </c>
      <c r="G59" s="194">
        <f>'[2]25'!H61</f>
        <v>0</v>
      </c>
      <c r="H59" s="195">
        <f>'[2]25'!I61</f>
        <v>0</v>
      </c>
      <c r="I59" s="195">
        <f>'[2]25'!J61</f>
        <v>0</v>
      </c>
      <c r="J59" s="195">
        <f>'[2]25'!K61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4">
        <f>'[2]25'!B62</f>
        <v>0</v>
      </c>
      <c r="C60" s="195">
        <f>'[2]25'!C62</f>
        <v>60</v>
      </c>
      <c r="D60" s="195">
        <f>'[2]25'!D62</f>
        <v>0</v>
      </c>
      <c r="E60" s="195">
        <f>'[2]25'!E62</f>
        <v>0</v>
      </c>
      <c r="F60" s="15">
        <f t="shared" si="6"/>
        <v>60</v>
      </c>
      <c r="G60" s="194">
        <f>'[2]25'!H62</f>
        <v>0</v>
      </c>
      <c r="H60" s="195">
        <f>'[2]25'!I62</f>
        <v>0</v>
      </c>
      <c r="I60" s="195">
        <f>'[2]25'!J62</f>
        <v>0</v>
      </c>
      <c r="J60" s="195">
        <f>'[2]25'!K62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4">
        <f>'[2]25'!B63</f>
        <v>0</v>
      </c>
      <c r="C61" s="195">
        <f>'[2]25'!C63</f>
        <v>60</v>
      </c>
      <c r="D61" s="195">
        <f>'[2]25'!D63</f>
        <v>0</v>
      </c>
      <c r="E61" s="195">
        <f>'[2]25'!E63</f>
        <v>0</v>
      </c>
      <c r="F61" s="15">
        <f t="shared" si="6"/>
        <v>60</v>
      </c>
      <c r="G61" s="194">
        <f>'[2]25'!H63</f>
        <v>0</v>
      </c>
      <c r="H61" s="195">
        <f>'[2]25'!I63</f>
        <v>0</v>
      </c>
      <c r="I61" s="195">
        <f>'[2]25'!J63</f>
        <v>0</v>
      </c>
      <c r="J61" s="195">
        <f>'[2]25'!K63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4">
        <f>'[2]25'!B64</f>
        <v>0</v>
      </c>
      <c r="C62" s="195">
        <f>'[2]25'!C64</f>
        <v>60</v>
      </c>
      <c r="D62" s="195">
        <f>'[2]25'!D64</f>
        <v>0</v>
      </c>
      <c r="E62" s="195">
        <f>'[2]25'!E64</f>
        <v>0</v>
      </c>
      <c r="F62" s="15">
        <f t="shared" si="6"/>
        <v>60</v>
      </c>
      <c r="G62" s="194">
        <f>'[2]25'!H64</f>
        <v>0</v>
      </c>
      <c r="H62" s="195">
        <f>'[2]25'!I64</f>
        <v>0</v>
      </c>
      <c r="I62" s="195">
        <f>'[2]25'!J64</f>
        <v>0</v>
      </c>
      <c r="J62" s="195">
        <f>'[2]25'!K64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4">
        <f>'[2]25'!B65</f>
        <v>0</v>
      </c>
      <c r="C63" s="195">
        <f>'[2]25'!C65</f>
        <v>60</v>
      </c>
      <c r="D63" s="195">
        <f>'[2]25'!D65</f>
        <v>0</v>
      </c>
      <c r="E63" s="195">
        <f>'[2]25'!E65</f>
        <v>0</v>
      </c>
      <c r="F63" s="15">
        <f t="shared" si="6"/>
        <v>60</v>
      </c>
      <c r="G63" s="194">
        <f>'[2]25'!H65</f>
        <v>0</v>
      </c>
      <c r="H63" s="195">
        <f>'[2]25'!I65</f>
        <v>0</v>
      </c>
      <c r="I63" s="195">
        <f>'[2]25'!J65</f>
        <v>0</v>
      </c>
      <c r="J63" s="195">
        <f>'[2]25'!K65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4">
        <f>'[2]25'!B66</f>
        <v>0</v>
      </c>
      <c r="C64" s="195">
        <f>'[2]25'!C66</f>
        <v>60</v>
      </c>
      <c r="D64" s="195">
        <f>'[2]25'!D66</f>
        <v>0</v>
      </c>
      <c r="E64" s="195">
        <f>'[2]25'!E66</f>
        <v>0</v>
      </c>
      <c r="F64" s="15">
        <f t="shared" si="6"/>
        <v>60</v>
      </c>
      <c r="G64" s="194">
        <f>'[2]25'!H66</f>
        <v>0</v>
      </c>
      <c r="H64" s="195">
        <f>'[2]25'!I66</f>
        <v>0</v>
      </c>
      <c r="I64" s="195">
        <f>'[2]25'!J66</f>
        <v>0</v>
      </c>
      <c r="J64" s="195">
        <f>'[2]25'!K66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4">
        <f>'[2]25'!B67</f>
        <v>0</v>
      </c>
      <c r="C65" s="195">
        <f>'[2]25'!C67</f>
        <v>60</v>
      </c>
      <c r="D65" s="195">
        <f>'[2]25'!D67</f>
        <v>0</v>
      </c>
      <c r="E65" s="195">
        <f>'[2]25'!E67</f>
        <v>0</v>
      </c>
      <c r="F65" s="15">
        <f t="shared" si="6"/>
        <v>60</v>
      </c>
      <c r="G65" s="194">
        <f>'[2]25'!H67</f>
        <v>0</v>
      </c>
      <c r="H65" s="195">
        <f>'[2]25'!I67</f>
        <v>0</v>
      </c>
      <c r="I65" s="195">
        <f>'[2]25'!J67</f>
        <v>0</v>
      </c>
      <c r="J65" s="195">
        <f>'[2]25'!K67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4">
        <f>'[2]25'!B68</f>
        <v>0</v>
      </c>
      <c r="C66" s="195">
        <f>'[2]25'!C68</f>
        <v>60</v>
      </c>
      <c r="D66" s="195">
        <f>'[2]25'!D68</f>
        <v>0</v>
      </c>
      <c r="E66" s="195">
        <f>'[2]25'!E68</f>
        <v>0</v>
      </c>
      <c r="F66" s="15">
        <f t="shared" si="6"/>
        <v>60</v>
      </c>
      <c r="G66" s="194">
        <f>'[2]25'!H68</f>
        <v>0</v>
      </c>
      <c r="H66" s="195">
        <f>'[2]25'!I68</f>
        <v>0</v>
      </c>
      <c r="I66" s="195">
        <f>'[2]25'!J68</f>
        <v>0</v>
      </c>
      <c r="J66" s="195">
        <f>'[2]25'!K68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4">
        <f>'[2]25'!B69</f>
        <v>0</v>
      </c>
      <c r="C67" s="195">
        <f>'[2]25'!C69</f>
        <v>60</v>
      </c>
      <c r="D67" s="195">
        <f>'[2]25'!D69</f>
        <v>0</v>
      </c>
      <c r="E67" s="195">
        <f>'[2]25'!E69</f>
        <v>0</v>
      </c>
      <c r="F67" s="15">
        <f t="shared" si="6"/>
        <v>60</v>
      </c>
      <c r="G67" s="194">
        <f>'[2]25'!H69</f>
        <v>0</v>
      </c>
      <c r="H67" s="195">
        <f>'[2]25'!I69</f>
        <v>0</v>
      </c>
      <c r="I67" s="195">
        <f>'[2]25'!J69</f>
        <v>0</v>
      </c>
      <c r="J67" s="195">
        <f>'[2]25'!K69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4">
        <f>'[2]25'!B70</f>
        <v>0</v>
      </c>
      <c r="C68" s="195">
        <f>'[2]25'!C70</f>
        <v>60</v>
      </c>
      <c r="D68" s="195">
        <f>'[2]25'!D70</f>
        <v>0</v>
      </c>
      <c r="E68" s="195">
        <f>'[2]25'!E70</f>
        <v>0</v>
      </c>
      <c r="F68" s="15">
        <f t="shared" si="6"/>
        <v>60</v>
      </c>
      <c r="G68" s="194">
        <f>'[2]25'!H70</f>
        <v>0</v>
      </c>
      <c r="H68" s="195">
        <f>'[2]25'!I70</f>
        <v>0</v>
      </c>
      <c r="I68" s="195">
        <f>'[2]25'!J70</f>
        <v>0</v>
      </c>
      <c r="J68" s="195">
        <f>'[2]25'!K70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4">
        <f>'[2]25'!B71</f>
        <v>0</v>
      </c>
      <c r="C69" s="195">
        <f>'[2]25'!C71</f>
        <v>60</v>
      </c>
      <c r="D69" s="195">
        <f>'[2]25'!D71</f>
        <v>0</v>
      </c>
      <c r="E69" s="195">
        <f>'[2]25'!E71</f>
        <v>0</v>
      </c>
      <c r="F69" s="15">
        <f t="shared" ref="F69:F98" si="16">SUM(B69:E69)</f>
        <v>60</v>
      </c>
      <c r="G69" s="194">
        <f>'[2]25'!H71</f>
        <v>0</v>
      </c>
      <c r="H69" s="195">
        <f>'[2]25'!I71</f>
        <v>0</v>
      </c>
      <c r="I69" s="195">
        <f>'[2]25'!J71</f>
        <v>0</v>
      </c>
      <c r="J69" s="195">
        <f>'[2]25'!K71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4">
        <f>'[2]25'!B72</f>
        <v>0</v>
      </c>
      <c r="C70" s="195">
        <f>'[2]25'!C72</f>
        <v>60</v>
      </c>
      <c r="D70" s="195">
        <f>'[2]25'!D72</f>
        <v>0</v>
      </c>
      <c r="E70" s="195">
        <f>'[2]25'!E72</f>
        <v>0</v>
      </c>
      <c r="F70" s="15">
        <f t="shared" si="16"/>
        <v>60</v>
      </c>
      <c r="G70" s="194">
        <f>'[2]25'!H72</f>
        <v>0</v>
      </c>
      <c r="H70" s="195">
        <f>'[2]25'!I72</f>
        <v>0</v>
      </c>
      <c r="I70" s="195">
        <f>'[2]25'!J72</f>
        <v>0</v>
      </c>
      <c r="J70" s="195">
        <f>'[2]25'!K72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4">
        <f>'[2]25'!B73</f>
        <v>0</v>
      </c>
      <c r="C71" s="195">
        <f>'[2]25'!C73</f>
        <v>60</v>
      </c>
      <c r="D71" s="195">
        <f>'[2]25'!D73</f>
        <v>0</v>
      </c>
      <c r="E71" s="195">
        <f>'[2]25'!E73</f>
        <v>0</v>
      </c>
      <c r="F71" s="15">
        <f t="shared" si="16"/>
        <v>60</v>
      </c>
      <c r="G71" s="194">
        <f>'[2]25'!H73</f>
        <v>0</v>
      </c>
      <c r="H71" s="195">
        <f>'[2]25'!I73</f>
        <v>0</v>
      </c>
      <c r="I71" s="195">
        <f>'[2]25'!J73</f>
        <v>0</v>
      </c>
      <c r="J71" s="195">
        <f>'[2]25'!K73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4">
        <f>'[2]25'!B74</f>
        <v>0</v>
      </c>
      <c r="C72" s="195">
        <f>'[2]25'!C74</f>
        <v>60</v>
      </c>
      <c r="D72" s="195">
        <f>'[2]25'!D74</f>
        <v>0</v>
      </c>
      <c r="E72" s="195">
        <f>'[2]25'!E74</f>
        <v>0</v>
      </c>
      <c r="F72" s="15">
        <f t="shared" si="16"/>
        <v>60</v>
      </c>
      <c r="G72" s="194">
        <f>'[2]25'!H74</f>
        <v>0</v>
      </c>
      <c r="H72" s="195">
        <f>'[2]25'!I74</f>
        <v>0</v>
      </c>
      <c r="I72" s="195">
        <f>'[2]25'!J74</f>
        <v>0</v>
      </c>
      <c r="J72" s="195">
        <f>'[2]25'!K74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4">
        <f>'[2]25'!B75</f>
        <v>0</v>
      </c>
      <c r="C73" s="195">
        <f>'[2]25'!C75</f>
        <v>60</v>
      </c>
      <c r="D73" s="195">
        <f>'[2]25'!D75</f>
        <v>0</v>
      </c>
      <c r="E73" s="195">
        <f>'[2]25'!E75</f>
        <v>0</v>
      </c>
      <c r="F73" s="15">
        <f t="shared" si="16"/>
        <v>60</v>
      </c>
      <c r="G73" s="194">
        <f>'[2]25'!H75</f>
        <v>0</v>
      </c>
      <c r="H73" s="195">
        <f>'[2]25'!I75</f>
        <v>0</v>
      </c>
      <c r="I73" s="195">
        <f>'[2]25'!J75</f>
        <v>0</v>
      </c>
      <c r="J73" s="195">
        <f>'[2]25'!K75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4">
        <f>'[2]25'!B76</f>
        <v>0</v>
      </c>
      <c r="C74" s="195">
        <f>'[2]25'!C76</f>
        <v>60</v>
      </c>
      <c r="D74" s="195">
        <f>'[2]25'!D76</f>
        <v>0</v>
      </c>
      <c r="E74" s="195">
        <f>'[2]25'!E76</f>
        <v>0</v>
      </c>
      <c r="F74" s="15">
        <f t="shared" si="16"/>
        <v>60</v>
      </c>
      <c r="G74" s="194">
        <f>'[2]25'!H76</f>
        <v>0</v>
      </c>
      <c r="H74" s="195">
        <f>'[2]25'!I76</f>
        <v>0</v>
      </c>
      <c r="I74" s="195">
        <f>'[2]25'!J76</f>
        <v>0</v>
      </c>
      <c r="J74" s="195">
        <f>'[2]25'!K76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4">
        <f>'[2]25'!B77</f>
        <v>0</v>
      </c>
      <c r="C75" s="195">
        <f>'[2]25'!C77</f>
        <v>60</v>
      </c>
      <c r="D75" s="195">
        <f>'[2]25'!D77</f>
        <v>0</v>
      </c>
      <c r="E75" s="195">
        <f>'[2]25'!E77</f>
        <v>0</v>
      </c>
      <c r="F75" s="15">
        <f t="shared" si="16"/>
        <v>60</v>
      </c>
      <c r="G75" s="194">
        <f>'[2]25'!H77</f>
        <v>0</v>
      </c>
      <c r="H75" s="195">
        <f>'[2]25'!I77</f>
        <v>0</v>
      </c>
      <c r="I75" s="195">
        <f>'[2]25'!J77</f>
        <v>0</v>
      </c>
      <c r="J75" s="195">
        <f>'[2]25'!K77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4">
        <f>'[2]25'!B78</f>
        <v>0</v>
      </c>
      <c r="C76" s="195">
        <f>'[2]25'!C78</f>
        <v>60</v>
      </c>
      <c r="D76" s="195">
        <f>'[2]25'!D78</f>
        <v>0</v>
      </c>
      <c r="E76" s="195">
        <f>'[2]25'!E78</f>
        <v>0</v>
      </c>
      <c r="F76" s="15">
        <f t="shared" si="16"/>
        <v>60</v>
      </c>
      <c r="G76" s="194">
        <f>'[2]25'!H78</f>
        <v>0</v>
      </c>
      <c r="H76" s="195">
        <f>'[2]25'!I78</f>
        <v>0</v>
      </c>
      <c r="I76" s="195">
        <f>'[2]25'!J78</f>
        <v>0</v>
      </c>
      <c r="J76" s="195">
        <f>'[2]25'!K78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4">
        <f>'[2]25'!B79</f>
        <v>0</v>
      </c>
      <c r="C77" s="195">
        <f>'[2]25'!C79</f>
        <v>60</v>
      </c>
      <c r="D77" s="195">
        <f>'[2]25'!D79</f>
        <v>0</v>
      </c>
      <c r="E77" s="195">
        <f>'[2]25'!E79</f>
        <v>0</v>
      </c>
      <c r="F77" s="15">
        <f t="shared" si="16"/>
        <v>60</v>
      </c>
      <c r="G77" s="194">
        <f>'[2]25'!H79</f>
        <v>0</v>
      </c>
      <c r="H77" s="195">
        <f>'[2]25'!I79</f>
        <v>0</v>
      </c>
      <c r="I77" s="195">
        <f>'[2]25'!J79</f>
        <v>0</v>
      </c>
      <c r="J77" s="195">
        <f>'[2]25'!K79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4">
        <f>'[2]25'!B80</f>
        <v>0</v>
      </c>
      <c r="C78" s="195">
        <f>'[2]25'!C80</f>
        <v>60</v>
      </c>
      <c r="D78" s="195">
        <f>'[2]25'!D80</f>
        <v>0</v>
      </c>
      <c r="E78" s="195">
        <f>'[2]25'!E80</f>
        <v>0</v>
      </c>
      <c r="F78" s="15">
        <f t="shared" si="16"/>
        <v>60</v>
      </c>
      <c r="G78" s="194">
        <f>'[2]25'!H80</f>
        <v>0</v>
      </c>
      <c r="H78" s="195">
        <f>'[2]25'!I80</f>
        <v>0</v>
      </c>
      <c r="I78" s="195">
        <f>'[2]25'!J80</f>
        <v>0</v>
      </c>
      <c r="J78" s="195">
        <f>'[2]25'!K80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4">
        <f>'[2]25'!B81</f>
        <v>0</v>
      </c>
      <c r="C79" s="195">
        <f>'[2]25'!C81</f>
        <v>60</v>
      </c>
      <c r="D79" s="195">
        <f>'[2]25'!D81</f>
        <v>0</v>
      </c>
      <c r="E79" s="195">
        <f>'[2]25'!E81</f>
        <v>0</v>
      </c>
      <c r="F79" s="15">
        <f t="shared" si="16"/>
        <v>60</v>
      </c>
      <c r="G79" s="194">
        <f>'[2]25'!H81</f>
        <v>0</v>
      </c>
      <c r="H79" s="195">
        <f>'[2]25'!I81</f>
        <v>0</v>
      </c>
      <c r="I79" s="195">
        <f>'[2]25'!J81</f>
        <v>0</v>
      </c>
      <c r="J79" s="195">
        <f>'[2]25'!K81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4">
        <f>'[2]25'!B82</f>
        <v>0</v>
      </c>
      <c r="C80" s="195">
        <f>'[2]25'!C82</f>
        <v>60</v>
      </c>
      <c r="D80" s="195">
        <f>'[2]25'!D82</f>
        <v>0</v>
      </c>
      <c r="E80" s="195">
        <f>'[2]25'!E82</f>
        <v>0</v>
      </c>
      <c r="F80" s="15">
        <f t="shared" si="16"/>
        <v>60</v>
      </c>
      <c r="G80" s="194">
        <f>'[2]25'!H82</f>
        <v>0</v>
      </c>
      <c r="H80" s="195">
        <f>'[2]25'!I82</f>
        <v>0</v>
      </c>
      <c r="I80" s="195">
        <f>'[2]25'!J82</f>
        <v>0</v>
      </c>
      <c r="J80" s="195">
        <f>'[2]25'!K82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4">
        <f>'[2]25'!B83</f>
        <v>0</v>
      </c>
      <c r="C81" s="195">
        <f>'[2]25'!C83</f>
        <v>60</v>
      </c>
      <c r="D81" s="195">
        <f>'[2]25'!D83</f>
        <v>0</v>
      </c>
      <c r="E81" s="195">
        <f>'[2]25'!E83</f>
        <v>0</v>
      </c>
      <c r="F81" s="15">
        <f t="shared" si="16"/>
        <v>60</v>
      </c>
      <c r="G81" s="194">
        <f>'[2]25'!H83</f>
        <v>0</v>
      </c>
      <c r="H81" s="195">
        <f>'[2]25'!I83</f>
        <v>0</v>
      </c>
      <c r="I81" s="195">
        <f>'[2]25'!J83</f>
        <v>0</v>
      </c>
      <c r="J81" s="195">
        <f>'[2]25'!K83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4">
        <f>'[2]25'!B84</f>
        <v>0</v>
      </c>
      <c r="C82" s="195">
        <f>'[2]25'!C84</f>
        <v>60</v>
      </c>
      <c r="D82" s="195">
        <f>'[2]25'!D84</f>
        <v>0</v>
      </c>
      <c r="E82" s="195">
        <f>'[2]25'!E84</f>
        <v>0</v>
      </c>
      <c r="F82" s="15">
        <f t="shared" si="16"/>
        <v>60</v>
      </c>
      <c r="G82" s="194">
        <f>'[2]25'!H84</f>
        <v>0</v>
      </c>
      <c r="H82" s="195">
        <f>'[2]25'!I84</f>
        <v>0</v>
      </c>
      <c r="I82" s="195">
        <f>'[2]25'!J84</f>
        <v>0</v>
      </c>
      <c r="J82" s="195">
        <f>'[2]25'!K84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4">
        <f>'[2]25'!B85</f>
        <v>0</v>
      </c>
      <c r="C83" s="195">
        <f>'[2]25'!C85</f>
        <v>60</v>
      </c>
      <c r="D83" s="195">
        <f>'[2]25'!D85</f>
        <v>0</v>
      </c>
      <c r="E83" s="195">
        <f>'[2]25'!E85</f>
        <v>0</v>
      </c>
      <c r="F83" s="15">
        <f t="shared" si="16"/>
        <v>60</v>
      </c>
      <c r="G83" s="194">
        <f>'[2]25'!H85</f>
        <v>0</v>
      </c>
      <c r="H83" s="195">
        <f>'[2]25'!I85</f>
        <v>0</v>
      </c>
      <c r="I83" s="195">
        <f>'[2]25'!J85</f>
        <v>0</v>
      </c>
      <c r="J83" s="195">
        <f>'[2]25'!K85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4">
        <f>'[2]25'!B86</f>
        <v>0</v>
      </c>
      <c r="C84" s="195">
        <f>'[2]25'!C86</f>
        <v>60</v>
      </c>
      <c r="D84" s="195">
        <f>'[2]25'!D86</f>
        <v>0</v>
      </c>
      <c r="E84" s="195">
        <f>'[2]25'!E86</f>
        <v>0</v>
      </c>
      <c r="F84" s="15">
        <f t="shared" si="16"/>
        <v>60</v>
      </c>
      <c r="G84" s="194">
        <f>'[2]25'!H86</f>
        <v>0</v>
      </c>
      <c r="H84" s="195">
        <f>'[2]25'!I86</f>
        <v>0</v>
      </c>
      <c r="I84" s="195">
        <f>'[2]25'!J86</f>
        <v>0</v>
      </c>
      <c r="J84" s="195">
        <f>'[2]25'!K86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4">
        <f>'[2]25'!B87</f>
        <v>0</v>
      </c>
      <c r="C85" s="195">
        <f>'[2]25'!C87</f>
        <v>60</v>
      </c>
      <c r="D85" s="195">
        <f>'[2]25'!D87</f>
        <v>0</v>
      </c>
      <c r="E85" s="195">
        <f>'[2]25'!E87</f>
        <v>0</v>
      </c>
      <c r="F85" s="15">
        <f t="shared" si="16"/>
        <v>60</v>
      </c>
      <c r="G85" s="194">
        <f>'[2]25'!H87</f>
        <v>0</v>
      </c>
      <c r="H85" s="195">
        <f>'[2]25'!I87</f>
        <v>0</v>
      </c>
      <c r="I85" s="195">
        <f>'[2]25'!J87</f>
        <v>0</v>
      </c>
      <c r="J85" s="195">
        <f>'[2]25'!K87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4">
        <f>'[2]25'!B88</f>
        <v>0</v>
      </c>
      <c r="C86" s="195">
        <f>'[2]25'!C88</f>
        <v>60</v>
      </c>
      <c r="D86" s="195">
        <f>'[2]25'!D88</f>
        <v>0</v>
      </c>
      <c r="E86" s="195">
        <f>'[2]25'!E88</f>
        <v>0</v>
      </c>
      <c r="F86" s="15">
        <f t="shared" si="16"/>
        <v>60</v>
      </c>
      <c r="G86" s="194">
        <f>'[2]25'!H88</f>
        <v>0</v>
      </c>
      <c r="H86" s="195">
        <f>'[2]25'!I88</f>
        <v>0</v>
      </c>
      <c r="I86" s="195">
        <f>'[2]25'!J88</f>
        <v>0</v>
      </c>
      <c r="J86" s="195">
        <f>'[2]25'!K88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4">
        <f>'[2]25'!B89</f>
        <v>0</v>
      </c>
      <c r="C87" s="195">
        <f>'[2]25'!C89</f>
        <v>60</v>
      </c>
      <c r="D87" s="195">
        <f>'[2]25'!D89</f>
        <v>0</v>
      </c>
      <c r="E87" s="195">
        <f>'[2]25'!E89</f>
        <v>0</v>
      </c>
      <c r="F87" s="15">
        <f t="shared" si="16"/>
        <v>60</v>
      </c>
      <c r="G87" s="194">
        <f>'[2]25'!H89</f>
        <v>0</v>
      </c>
      <c r="H87" s="195">
        <f>'[2]25'!I89</f>
        <v>0</v>
      </c>
      <c r="I87" s="195">
        <f>'[2]25'!J89</f>
        <v>0</v>
      </c>
      <c r="J87" s="195">
        <f>'[2]25'!K89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4">
        <f>'[2]25'!B90</f>
        <v>0</v>
      </c>
      <c r="C88" s="195">
        <f>'[2]25'!C90</f>
        <v>60</v>
      </c>
      <c r="D88" s="195">
        <f>'[2]25'!D90</f>
        <v>0</v>
      </c>
      <c r="E88" s="195">
        <f>'[2]25'!E90</f>
        <v>0</v>
      </c>
      <c r="F88" s="15">
        <f t="shared" si="16"/>
        <v>60</v>
      </c>
      <c r="G88" s="194">
        <f>'[2]25'!H90</f>
        <v>0</v>
      </c>
      <c r="H88" s="195">
        <f>'[2]25'!I90</f>
        <v>0</v>
      </c>
      <c r="I88" s="195">
        <f>'[2]25'!J90</f>
        <v>0</v>
      </c>
      <c r="J88" s="195">
        <f>'[2]25'!K90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4">
        <f>'[2]25'!B91</f>
        <v>0</v>
      </c>
      <c r="C89" s="195">
        <f>'[2]25'!C91</f>
        <v>60</v>
      </c>
      <c r="D89" s="195">
        <f>'[2]25'!D91</f>
        <v>0</v>
      </c>
      <c r="E89" s="195">
        <f>'[2]25'!E91</f>
        <v>0</v>
      </c>
      <c r="F89" s="15">
        <f t="shared" si="16"/>
        <v>60</v>
      </c>
      <c r="G89" s="194">
        <f>'[2]25'!H91</f>
        <v>0</v>
      </c>
      <c r="H89" s="195">
        <f>'[2]25'!I91</f>
        <v>0</v>
      </c>
      <c r="I89" s="195">
        <f>'[2]25'!J91</f>
        <v>0</v>
      </c>
      <c r="J89" s="195">
        <f>'[2]25'!K91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4">
        <f>'[2]25'!B92</f>
        <v>0</v>
      </c>
      <c r="C90" s="195">
        <f>'[2]25'!C92</f>
        <v>60</v>
      </c>
      <c r="D90" s="195">
        <f>'[2]25'!D92</f>
        <v>0</v>
      </c>
      <c r="E90" s="195">
        <f>'[2]25'!E92</f>
        <v>0</v>
      </c>
      <c r="F90" s="15">
        <f t="shared" si="16"/>
        <v>60</v>
      </c>
      <c r="G90" s="194">
        <f>'[2]25'!H92</f>
        <v>0</v>
      </c>
      <c r="H90" s="195">
        <f>'[2]25'!I92</f>
        <v>0</v>
      </c>
      <c r="I90" s="195">
        <f>'[2]25'!J92</f>
        <v>0</v>
      </c>
      <c r="J90" s="195">
        <f>'[2]25'!K92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4">
        <f>'[2]25'!B93</f>
        <v>0</v>
      </c>
      <c r="C91" s="195">
        <f>'[2]25'!C93</f>
        <v>60</v>
      </c>
      <c r="D91" s="195">
        <f>'[2]25'!D93</f>
        <v>0</v>
      </c>
      <c r="E91" s="195">
        <f>'[2]25'!E93</f>
        <v>0</v>
      </c>
      <c r="F91" s="15">
        <f t="shared" si="16"/>
        <v>60</v>
      </c>
      <c r="G91" s="194">
        <f>'[2]25'!H93</f>
        <v>0</v>
      </c>
      <c r="H91" s="195">
        <f>'[2]25'!I93</f>
        <v>0</v>
      </c>
      <c r="I91" s="195">
        <f>'[2]25'!J93</f>
        <v>0</v>
      </c>
      <c r="J91" s="195">
        <f>'[2]25'!K93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4">
        <f>'[2]25'!B94</f>
        <v>0</v>
      </c>
      <c r="C92" s="195">
        <f>'[2]25'!C94</f>
        <v>60</v>
      </c>
      <c r="D92" s="195">
        <f>'[2]25'!D94</f>
        <v>0</v>
      </c>
      <c r="E92" s="195">
        <f>'[2]25'!E94</f>
        <v>0</v>
      </c>
      <c r="F92" s="15">
        <f t="shared" si="16"/>
        <v>60</v>
      </c>
      <c r="G92" s="194">
        <f>'[2]25'!H94</f>
        <v>0</v>
      </c>
      <c r="H92" s="195">
        <f>'[2]25'!I94</f>
        <v>0</v>
      </c>
      <c r="I92" s="195">
        <f>'[2]25'!J94</f>
        <v>0</v>
      </c>
      <c r="J92" s="195">
        <f>'[2]25'!K94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4">
        <f>'[2]25'!B95</f>
        <v>0</v>
      </c>
      <c r="C93" s="195">
        <f>'[2]25'!C95</f>
        <v>60</v>
      </c>
      <c r="D93" s="195">
        <f>'[2]25'!D95</f>
        <v>0</v>
      </c>
      <c r="E93" s="195">
        <f>'[2]25'!E95</f>
        <v>0</v>
      </c>
      <c r="F93" s="15">
        <f t="shared" si="16"/>
        <v>60</v>
      </c>
      <c r="G93" s="194">
        <f>'[2]25'!H95</f>
        <v>0</v>
      </c>
      <c r="H93" s="195">
        <f>'[2]25'!I95</f>
        <v>0</v>
      </c>
      <c r="I93" s="195">
        <f>'[2]25'!J95</f>
        <v>0</v>
      </c>
      <c r="J93" s="195">
        <f>'[2]25'!K95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4">
        <f>'[2]25'!B96</f>
        <v>0</v>
      </c>
      <c r="C94" s="195">
        <f>'[2]25'!C96</f>
        <v>60</v>
      </c>
      <c r="D94" s="195">
        <f>'[2]25'!D96</f>
        <v>0</v>
      </c>
      <c r="E94" s="195">
        <f>'[2]25'!E96</f>
        <v>0</v>
      </c>
      <c r="F94" s="15">
        <f t="shared" si="16"/>
        <v>60</v>
      </c>
      <c r="G94" s="194">
        <f>'[2]25'!H96</f>
        <v>0</v>
      </c>
      <c r="H94" s="195">
        <f>'[2]25'!I96</f>
        <v>0</v>
      </c>
      <c r="I94" s="195">
        <f>'[2]25'!J96</f>
        <v>0</v>
      </c>
      <c r="J94" s="195">
        <f>'[2]25'!K96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4">
        <f>'[2]25'!B97</f>
        <v>0</v>
      </c>
      <c r="C95" s="195">
        <f>'[2]25'!C97</f>
        <v>60</v>
      </c>
      <c r="D95" s="195">
        <f>'[2]25'!D97</f>
        <v>0</v>
      </c>
      <c r="E95" s="195">
        <f>'[2]25'!E97</f>
        <v>0</v>
      </c>
      <c r="F95" s="15">
        <f t="shared" si="16"/>
        <v>60</v>
      </c>
      <c r="G95" s="194">
        <f>'[2]25'!H97</f>
        <v>0</v>
      </c>
      <c r="H95" s="195">
        <f>'[2]25'!I97</f>
        <v>0</v>
      </c>
      <c r="I95" s="195">
        <f>'[2]25'!J97</f>
        <v>0</v>
      </c>
      <c r="J95" s="195">
        <f>'[2]25'!K97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4">
        <f>'[2]25'!B98</f>
        <v>0</v>
      </c>
      <c r="C96" s="195">
        <f>'[2]25'!C98</f>
        <v>60</v>
      </c>
      <c r="D96" s="195">
        <f>'[2]25'!D98</f>
        <v>0</v>
      </c>
      <c r="E96" s="195">
        <f>'[2]25'!E98</f>
        <v>0</v>
      </c>
      <c r="F96" s="15">
        <f t="shared" si="16"/>
        <v>60</v>
      </c>
      <c r="G96" s="194">
        <f>'[2]25'!H98</f>
        <v>0</v>
      </c>
      <c r="H96" s="195">
        <f>'[2]25'!I98</f>
        <v>0</v>
      </c>
      <c r="I96" s="195">
        <f>'[2]25'!J98</f>
        <v>0</v>
      </c>
      <c r="J96" s="195">
        <f>'[2]25'!K98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4">
        <f>'[2]25'!B99</f>
        <v>0</v>
      </c>
      <c r="C97" s="195">
        <f>'[2]25'!C99</f>
        <v>60</v>
      </c>
      <c r="D97" s="195">
        <f>'[2]25'!D99</f>
        <v>0</v>
      </c>
      <c r="E97" s="195">
        <f>'[2]25'!E99</f>
        <v>0</v>
      </c>
      <c r="F97" s="15">
        <f t="shared" si="16"/>
        <v>60</v>
      </c>
      <c r="G97" s="194">
        <f>'[2]25'!H99</f>
        <v>0</v>
      </c>
      <c r="H97" s="195">
        <f>'[2]25'!I99</f>
        <v>0</v>
      </c>
      <c r="I97" s="195">
        <f>'[2]25'!J99</f>
        <v>0</v>
      </c>
      <c r="J97" s="195">
        <f>'[2]25'!K99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4">
        <f>'[2]25'!B100</f>
        <v>0</v>
      </c>
      <c r="C98" s="195">
        <f>'[2]25'!C100</f>
        <v>60</v>
      </c>
      <c r="D98" s="195">
        <f>'[2]25'!D100</f>
        <v>0</v>
      </c>
      <c r="E98" s="195">
        <f>'[2]25'!E100</f>
        <v>0</v>
      </c>
      <c r="F98" s="15">
        <f t="shared" si="16"/>
        <v>60</v>
      </c>
      <c r="G98" s="194">
        <f>'[2]25'!H100</f>
        <v>0</v>
      </c>
      <c r="H98" s="195">
        <f>'[2]25'!I100</f>
        <v>0</v>
      </c>
      <c r="I98" s="195">
        <f>'[2]25'!J100</f>
        <v>0</v>
      </c>
      <c r="J98" s="195">
        <f>'[2]25'!K100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45316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'[3]25'!B5</f>
        <v>320</v>
      </c>
      <c r="C3" s="16">
        <f>'[3]25'!C5</f>
        <v>0</v>
      </c>
      <c r="D3" s="16">
        <f>'[3]25'!D5</f>
        <v>0</v>
      </c>
      <c r="E3" s="16">
        <f>'[3]25'!E5</f>
        <v>0</v>
      </c>
      <c r="F3" s="16">
        <f>'[3]25'!F5</f>
        <v>0</v>
      </c>
      <c r="G3" s="16">
        <f>'[3]25'!G5</f>
        <v>440</v>
      </c>
      <c r="H3" s="17">
        <f>SUM(B3:G3)</f>
        <v>760</v>
      </c>
      <c r="I3" s="15">
        <f>'[3]25'!J5</f>
        <v>270</v>
      </c>
      <c r="J3" s="16">
        <f>'[3]25'!K5</f>
        <v>0</v>
      </c>
      <c r="K3" s="16">
        <f>'[3]25'!L5</f>
        <v>0</v>
      </c>
      <c r="L3" s="16">
        <f>'[3]25'!M5</f>
        <v>0</v>
      </c>
      <c r="M3" s="16">
        <f>'[3]25'!N5</f>
        <v>0</v>
      </c>
      <c r="N3" s="16">
        <f>'[3]25'!O5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30.76</v>
      </c>
      <c r="AU3" s="8">
        <v>30.76</v>
      </c>
      <c r="AW3" s="198">
        <v>26.91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26.91</v>
      </c>
      <c r="BD3" s="198">
        <v>26.91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26.91</v>
      </c>
      <c r="BL3" s="8">
        <f>AT3</f>
        <v>30.76</v>
      </c>
      <c r="BM3" s="8">
        <f>AU3</f>
        <v>30.76</v>
      </c>
      <c r="BN3" s="8">
        <f>BC3</f>
        <v>26.91</v>
      </c>
      <c r="BO3" s="8">
        <f>BJ3</f>
        <v>26.91</v>
      </c>
      <c r="BP3" s="139">
        <f>BL3-BN3</f>
        <v>3.8500000000000014</v>
      </c>
      <c r="BQ3" s="139">
        <f>BM3-BO3</f>
        <v>3.8500000000000014</v>
      </c>
    </row>
    <row r="4" spans="1:69">
      <c r="A4" s="8" t="s">
        <v>46</v>
      </c>
      <c r="B4" s="15">
        <f>'[3]25'!B6</f>
        <v>320</v>
      </c>
      <c r="C4" s="16">
        <f>'[3]25'!C6</f>
        <v>0</v>
      </c>
      <c r="D4" s="16">
        <f>'[3]25'!D6</f>
        <v>0</v>
      </c>
      <c r="E4" s="16">
        <f>'[3]25'!E6</f>
        <v>0</v>
      </c>
      <c r="F4" s="16">
        <f>'[3]25'!F6</f>
        <v>0</v>
      </c>
      <c r="G4" s="16">
        <f>'[3]25'!G6</f>
        <v>440</v>
      </c>
      <c r="H4" s="17">
        <f>SUM(B4:G4)</f>
        <v>760</v>
      </c>
      <c r="I4" s="15">
        <f>'[3]25'!J6</f>
        <v>270</v>
      </c>
      <c r="J4" s="16">
        <f>'[3]25'!K6</f>
        <v>0</v>
      </c>
      <c r="K4" s="16">
        <f>'[3]25'!L6</f>
        <v>0</v>
      </c>
      <c r="L4" s="16">
        <f>'[3]25'!M6</f>
        <v>0</v>
      </c>
      <c r="M4" s="16">
        <f>'[3]25'!N6</f>
        <v>0</v>
      </c>
      <c r="N4" s="16">
        <f>'[3]25'!O6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30.76</v>
      </c>
      <c r="AU4" s="8">
        <v>30.76</v>
      </c>
      <c r="AW4" s="198">
        <v>26.91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26.91</v>
      </c>
      <c r="BD4" s="198">
        <v>26.91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26.91</v>
      </c>
      <c r="BL4" s="8">
        <f t="shared" ref="BL4:BL67" si="21">AT4</f>
        <v>30.76</v>
      </c>
      <c r="BM4" s="8">
        <f t="shared" ref="BM4:BM67" si="22">AU4</f>
        <v>30.76</v>
      </c>
      <c r="BN4" s="8">
        <f t="shared" ref="BN4:BN67" si="23">BC4</f>
        <v>26.91</v>
      </c>
      <c r="BO4" s="8">
        <f t="shared" ref="BO4:BO67" si="24">BJ4</f>
        <v>26.91</v>
      </c>
      <c r="BP4" s="139">
        <f t="shared" ref="BP4:BP67" si="25">BL4-BN4</f>
        <v>3.8500000000000014</v>
      </c>
      <c r="BQ4" s="139">
        <f t="shared" ref="BQ4:BQ67" si="26">BM4-BO4</f>
        <v>3.8500000000000014</v>
      </c>
    </row>
    <row r="5" spans="1:69">
      <c r="A5" s="8" t="s">
        <v>47</v>
      </c>
      <c r="B5" s="15">
        <f>'[3]25'!B7</f>
        <v>320</v>
      </c>
      <c r="C5" s="16">
        <f>'[3]25'!C7</f>
        <v>0</v>
      </c>
      <c r="D5" s="16">
        <f>'[3]25'!D7</f>
        <v>0</v>
      </c>
      <c r="E5" s="16">
        <f>'[3]25'!E7</f>
        <v>0</v>
      </c>
      <c r="F5" s="16">
        <f>'[3]25'!F7</f>
        <v>0</v>
      </c>
      <c r="G5" s="16">
        <f>'[3]25'!G7</f>
        <v>440</v>
      </c>
      <c r="H5" s="17">
        <f t="shared" ref="H5:H68" si="27">SUM(B5:G5)</f>
        <v>760</v>
      </c>
      <c r="I5" s="15">
        <f>'[3]25'!J7</f>
        <v>270</v>
      </c>
      <c r="J5" s="16">
        <f>'[3]25'!K7</f>
        <v>0</v>
      </c>
      <c r="K5" s="16">
        <f>'[3]25'!L7</f>
        <v>0</v>
      </c>
      <c r="L5" s="16">
        <f>'[3]25'!M7</f>
        <v>0</v>
      </c>
      <c r="M5" s="16">
        <f>'[3]25'!N7</f>
        <v>0</v>
      </c>
      <c r="N5" s="16">
        <f>'[3]25'!O7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25.31</v>
      </c>
      <c r="AU5" s="8">
        <v>30.76</v>
      </c>
      <c r="AW5" s="198">
        <v>26.91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26.91</v>
      </c>
      <c r="BD5" s="198">
        <v>26.91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26.91</v>
      </c>
      <c r="BL5" s="8">
        <f t="shared" si="21"/>
        <v>25.31</v>
      </c>
      <c r="BM5" s="8">
        <f t="shared" si="22"/>
        <v>30.76</v>
      </c>
      <c r="BN5" s="8">
        <f t="shared" si="23"/>
        <v>26.91</v>
      </c>
      <c r="BO5" s="8">
        <f t="shared" si="24"/>
        <v>26.91</v>
      </c>
      <c r="BP5" s="139">
        <f t="shared" si="25"/>
        <v>-1.6000000000000014</v>
      </c>
      <c r="BQ5" s="139">
        <f t="shared" si="26"/>
        <v>3.8500000000000014</v>
      </c>
    </row>
    <row r="6" spans="1:69">
      <c r="A6" s="8" t="s">
        <v>48</v>
      </c>
      <c r="B6" s="15">
        <f>'[3]25'!B8</f>
        <v>320</v>
      </c>
      <c r="C6" s="16">
        <f>'[3]25'!C8</f>
        <v>0</v>
      </c>
      <c r="D6" s="16">
        <f>'[3]25'!D8</f>
        <v>0</v>
      </c>
      <c r="E6" s="16">
        <f>'[3]25'!E8</f>
        <v>0</v>
      </c>
      <c r="F6" s="16">
        <f>'[3]25'!F8</f>
        <v>0</v>
      </c>
      <c r="G6" s="16">
        <f>'[3]25'!G8</f>
        <v>440</v>
      </c>
      <c r="H6" s="17">
        <f t="shared" si="27"/>
        <v>760</v>
      </c>
      <c r="I6" s="15">
        <f>'[3]25'!J8</f>
        <v>270</v>
      </c>
      <c r="J6" s="16">
        <f>'[3]25'!K8</f>
        <v>0</v>
      </c>
      <c r="K6" s="16">
        <f>'[3]25'!L8</f>
        <v>0</v>
      </c>
      <c r="L6" s="16">
        <f>'[3]25'!M8</f>
        <v>0</v>
      </c>
      <c r="M6" s="16">
        <f>'[3]25'!N8</f>
        <v>0</v>
      </c>
      <c r="N6" s="16">
        <f>'[3]25'!O8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25.31</v>
      </c>
      <c r="AU6" s="8">
        <v>30.76</v>
      </c>
      <c r="AW6" s="198">
        <v>26.91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26.91</v>
      </c>
      <c r="BD6" s="198">
        <v>26.91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26.91</v>
      </c>
      <c r="BL6" s="8">
        <f t="shared" si="21"/>
        <v>25.31</v>
      </c>
      <c r="BM6" s="8">
        <f t="shared" si="22"/>
        <v>30.76</v>
      </c>
      <c r="BN6" s="8">
        <f t="shared" si="23"/>
        <v>26.91</v>
      </c>
      <c r="BO6" s="8">
        <f t="shared" si="24"/>
        <v>26.91</v>
      </c>
      <c r="BP6" s="139">
        <f t="shared" si="25"/>
        <v>-1.6000000000000014</v>
      </c>
      <c r="BQ6" s="139">
        <f t="shared" si="26"/>
        <v>3.8500000000000014</v>
      </c>
    </row>
    <row r="7" spans="1:69">
      <c r="A7" s="8" t="s">
        <v>49</v>
      </c>
      <c r="B7" s="15">
        <f>'[3]25'!B9</f>
        <v>320</v>
      </c>
      <c r="C7" s="16">
        <f>'[3]25'!C9</f>
        <v>0</v>
      </c>
      <c r="D7" s="16">
        <f>'[3]25'!D9</f>
        <v>0</v>
      </c>
      <c r="E7" s="16">
        <f>'[3]25'!E9</f>
        <v>0</v>
      </c>
      <c r="F7" s="16">
        <f>'[3]25'!F9</f>
        <v>0</v>
      </c>
      <c r="G7" s="16">
        <f>'[3]25'!G9</f>
        <v>440</v>
      </c>
      <c r="H7" s="17">
        <f t="shared" si="27"/>
        <v>760</v>
      </c>
      <c r="I7" s="15">
        <f>'[3]25'!J9</f>
        <v>270</v>
      </c>
      <c r="J7" s="16">
        <f>'[3]25'!K9</f>
        <v>0</v>
      </c>
      <c r="K7" s="16">
        <f>'[3]25'!L9</f>
        <v>0</v>
      </c>
      <c r="L7" s="16">
        <f>'[3]25'!M9</f>
        <v>0</v>
      </c>
      <c r="M7" s="16">
        <f>'[3]25'!N9</f>
        <v>0</v>
      </c>
      <c r="N7" s="16">
        <f>'[3]25'!O9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25.31</v>
      </c>
      <c r="AU7" s="8">
        <v>25.87</v>
      </c>
      <c r="AW7" s="198">
        <v>26.91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26.91</v>
      </c>
      <c r="BD7" s="198">
        <v>26.91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26.91</v>
      </c>
      <c r="BL7" s="8">
        <f t="shared" si="21"/>
        <v>25.31</v>
      </c>
      <c r="BM7" s="8">
        <f t="shared" si="22"/>
        <v>25.87</v>
      </c>
      <c r="BN7" s="8">
        <f t="shared" si="23"/>
        <v>26.91</v>
      </c>
      <c r="BO7" s="8">
        <f t="shared" si="24"/>
        <v>26.91</v>
      </c>
      <c r="BP7" s="139">
        <f t="shared" si="25"/>
        <v>-1.6000000000000014</v>
      </c>
      <c r="BQ7" s="139">
        <f t="shared" si="26"/>
        <v>-1.0399999999999991</v>
      </c>
    </row>
    <row r="8" spans="1:69">
      <c r="A8" s="8" t="s">
        <v>50</v>
      </c>
      <c r="B8" s="15">
        <f>'[3]25'!B10</f>
        <v>320</v>
      </c>
      <c r="C8" s="16">
        <f>'[3]25'!C10</f>
        <v>0</v>
      </c>
      <c r="D8" s="16">
        <f>'[3]25'!D10</f>
        <v>0</v>
      </c>
      <c r="E8" s="16">
        <f>'[3]25'!E10</f>
        <v>0</v>
      </c>
      <c r="F8" s="16">
        <f>'[3]25'!F10</f>
        <v>0</v>
      </c>
      <c r="G8" s="16">
        <f>'[3]25'!G10</f>
        <v>440</v>
      </c>
      <c r="H8" s="17">
        <f t="shared" si="27"/>
        <v>760</v>
      </c>
      <c r="I8" s="15">
        <f>'[3]25'!J10</f>
        <v>270</v>
      </c>
      <c r="J8" s="16">
        <f>'[3]25'!K10</f>
        <v>0</v>
      </c>
      <c r="K8" s="16">
        <f>'[3]25'!L10</f>
        <v>0</v>
      </c>
      <c r="L8" s="16">
        <f>'[3]25'!M10</f>
        <v>0</v>
      </c>
      <c r="M8" s="16">
        <f>'[3]25'!N10</f>
        <v>0</v>
      </c>
      <c r="N8" s="16">
        <f>'[3]25'!O10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25.31</v>
      </c>
      <c r="AU8" s="8">
        <v>25.87</v>
      </c>
      <c r="AW8" s="198">
        <v>26.91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26.91</v>
      </c>
      <c r="BD8" s="198">
        <v>26.91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26.91</v>
      </c>
      <c r="BL8" s="8">
        <f t="shared" si="21"/>
        <v>25.31</v>
      </c>
      <c r="BM8" s="8">
        <f t="shared" si="22"/>
        <v>25.87</v>
      </c>
      <c r="BN8" s="8">
        <f t="shared" si="23"/>
        <v>26.91</v>
      </c>
      <c r="BO8" s="8">
        <f t="shared" si="24"/>
        <v>26.91</v>
      </c>
      <c r="BP8" s="139">
        <f t="shared" si="25"/>
        <v>-1.6000000000000014</v>
      </c>
      <c r="BQ8" s="139">
        <f t="shared" si="26"/>
        <v>-1.0399999999999991</v>
      </c>
    </row>
    <row r="9" spans="1:69">
      <c r="A9" s="8" t="s">
        <v>51</v>
      </c>
      <c r="B9" s="15">
        <f>'[3]25'!B11</f>
        <v>320</v>
      </c>
      <c r="C9" s="16">
        <f>'[3]25'!C11</f>
        <v>0</v>
      </c>
      <c r="D9" s="16">
        <f>'[3]25'!D11</f>
        <v>0</v>
      </c>
      <c r="E9" s="16">
        <f>'[3]25'!E11</f>
        <v>0</v>
      </c>
      <c r="F9" s="16">
        <f>'[3]25'!F11</f>
        <v>0</v>
      </c>
      <c r="G9" s="16">
        <f>'[3]25'!G11</f>
        <v>440</v>
      </c>
      <c r="H9" s="17">
        <f t="shared" si="27"/>
        <v>760</v>
      </c>
      <c r="I9" s="15">
        <f>'[3]25'!J11</f>
        <v>270</v>
      </c>
      <c r="J9" s="16">
        <f>'[3]25'!K11</f>
        <v>0</v>
      </c>
      <c r="K9" s="16">
        <f>'[3]25'!L11</f>
        <v>0</v>
      </c>
      <c r="L9" s="16">
        <f>'[3]25'!M11</f>
        <v>0</v>
      </c>
      <c r="M9" s="16">
        <f>'[3]25'!N11</f>
        <v>0</v>
      </c>
      <c r="N9" s="16">
        <f>'[3]25'!O11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25.31</v>
      </c>
      <c r="AU9" s="8">
        <v>25.87</v>
      </c>
      <c r="AW9" s="198">
        <v>26.91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26.91</v>
      </c>
      <c r="BD9" s="198">
        <v>26.91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26.91</v>
      </c>
      <c r="BL9" s="8">
        <f t="shared" si="21"/>
        <v>25.31</v>
      </c>
      <c r="BM9" s="8">
        <f t="shared" si="22"/>
        <v>25.87</v>
      </c>
      <c r="BN9" s="8">
        <f t="shared" si="23"/>
        <v>26.91</v>
      </c>
      <c r="BO9" s="8">
        <f t="shared" si="24"/>
        <v>26.91</v>
      </c>
      <c r="BP9" s="139">
        <f t="shared" si="25"/>
        <v>-1.6000000000000014</v>
      </c>
      <c r="BQ9" s="139">
        <f t="shared" si="26"/>
        <v>-1.0399999999999991</v>
      </c>
    </row>
    <row r="10" spans="1:69">
      <c r="A10" s="8" t="s">
        <v>52</v>
      </c>
      <c r="B10" s="15">
        <f>'[3]25'!B12</f>
        <v>320</v>
      </c>
      <c r="C10" s="16">
        <f>'[3]25'!C12</f>
        <v>0</v>
      </c>
      <c r="D10" s="16">
        <f>'[3]25'!D12</f>
        <v>0</v>
      </c>
      <c r="E10" s="16">
        <f>'[3]25'!E12</f>
        <v>0</v>
      </c>
      <c r="F10" s="16">
        <f>'[3]25'!F12</f>
        <v>0</v>
      </c>
      <c r="G10" s="16">
        <f>'[3]25'!G12</f>
        <v>440</v>
      </c>
      <c r="H10" s="17">
        <f t="shared" si="27"/>
        <v>760</v>
      </c>
      <c r="I10" s="15">
        <f>'[3]25'!J12</f>
        <v>270</v>
      </c>
      <c r="J10" s="16">
        <f>'[3]25'!K12</f>
        <v>0</v>
      </c>
      <c r="K10" s="16">
        <f>'[3]25'!L12</f>
        <v>0</v>
      </c>
      <c r="L10" s="16">
        <f>'[3]25'!M12</f>
        <v>0</v>
      </c>
      <c r="M10" s="16">
        <f>'[3]25'!N12</f>
        <v>0</v>
      </c>
      <c r="N10" s="16">
        <f>'[3]25'!O12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25.31</v>
      </c>
      <c r="AU10" s="8">
        <v>25.87</v>
      </c>
      <c r="AW10" s="198">
        <v>26.91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26.91</v>
      </c>
      <c r="BD10" s="198">
        <v>26.91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26.91</v>
      </c>
      <c r="BL10" s="8">
        <f t="shared" si="21"/>
        <v>25.31</v>
      </c>
      <c r="BM10" s="8">
        <f t="shared" si="22"/>
        <v>25.87</v>
      </c>
      <c r="BN10" s="8">
        <f t="shared" si="23"/>
        <v>26.91</v>
      </c>
      <c r="BO10" s="8">
        <f t="shared" si="24"/>
        <v>26.91</v>
      </c>
      <c r="BP10" s="139">
        <f t="shared" si="25"/>
        <v>-1.6000000000000014</v>
      </c>
      <c r="BQ10" s="139">
        <f t="shared" si="26"/>
        <v>-1.0399999999999991</v>
      </c>
    </row>
    <row r="11" spans="1:69">
      <c r="A11" s="8" t="s">
        <v>53</v>
      </c>
      <c r="B11" s="15">
        <f>'[3]25'!B13</f>
        <v>320</v>
      </c>
      <c r="C11" s="16">
        <f>'[3]25'!C13</f>
        <v>0</v>
      </c>
      <c r="D11" s="16">
        <f>'[3]25'!D13</f>
        <v>0</v>
      </c>
      <c r="E11" s="16">
        <f>'[3]25'!E13</f>
        <v>0</v>
      </c>
      <c r="F11" s="16">
        <f>'[3]25'!F13</f>
        <v>0</v>
      </c>
      <c r="G11" s="16">
        <f>'[3]25'!G13</f>
        <v>440</v>
      </c>
      <c r="H11" s="17">
        <f t="shared" si="27"/>
        <v>760</v>
      </c>
      <c r="I11" s="15">
        <f>'[3]25'!J13</f>
        <v>270</v>
      </c>
      <c r="J11" s="16">
        <f>'[3]25'!K13</f>
        <v>0</v>
      </c>
      <c r="K11" s="16">
        <f>'[3]25'!L13</f>
        <v>0</v>
      </c>
      <c r="L11" s="16">
        <f>'[3]25'!M13</f>
        <v>0</v>
      </c>
      <c r="M11" s="16">
        <f>'[3]25'!N13</f>
        <v>0</v>
      </c>
      <c r="N11" s="16">
        <f>'[3]25'!O13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25.31</v>
      </c>
      <c r="AU11" s="8">
        <v>25.87</v>
      </c>
      <c r="AW11" s="198">
        <v>26.91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26.91</v>
      </c>
      <c r="BD11" s="198">
        <v>26.91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26.91</v>
      </c>
      <c r="BL11" s="8">
        <f t="shared" si="21"/>
        <v>25.31</v>
      </c>
      <c r="BM11" s="8">
        <f t="shared" si="22"/>
        <v>25.87</v>
      </c>
      <c r="BN11" s="8">
        <f t="shared" si="23"/>
        <v>26.91</v>
      </c>
      <c r="BO11" s="8">
        <f t="shared" si="24"/>
        <v>26.91</v>
      </c>
      <c r="BP11" s="139">
        <f t="shared" si="25"/>
        <v>-1.6000000000000014</v>
      </c>
      <c r="BQ11" s="139">
        <f t="shared" si="26"/>
        <v>-1.0399999999999991</v>
      </c>
    </row>
    <row r="12" spans="1:69">
      <c r="A12" s="8" t="s">
        <v>54</v>
      </c>
      <c r="B12" s="15">
        <f>'[3]25'!B14</f>
        <v>320</v>
      </c>
      <c r="C12" s="16">
        <f>'[3]25'!C14</f>
        <v>0</v>
      </c>
      <c r="D12" s="16">
        <f>'[3]25'!D14</f>
        <v>0</v>
      </c>
      <c r="E12" s="16">
        <f>'[3]25'!E14</f>
        <v>0</v>
      </c>
      <c r="F12" s="16">
        <f>'[3]25'!F14</f>
        <v>0</v>
      </c>
      <c r="G12" s="16">
        <f>'[3]25'!G14</f>
        <v>440</v>
      </c>
      <c r="H12" s="17">
        <f t="shared" si="27"/>
        <v>760</v>
      </c>
      <c r="I12" s="15">
        <f>'[3]25'!J14</f>
        <v>270</v>
      </c>
      <c r="J12" s="16">
        <f>'[3]25'!K14</f>
        <v>0</v>
      </c>
      <c r="K12" s="16">
        <f>'[3]25'!L14</f>
        <v>0</v>
      </c>
      <c r="L12" s="16">
        <f>'[3]25'!M14</f>
        <v>0</v>
      </c>
      <c r="M12" s="16">
        <f>'[3]25'!N14</f>
        <v>0</v>
      </c>
      <c r="N12" s="16">
        <f>'[3]25'!O14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25.31</v>
      </c>
      <c r="AU12" s="8">
        <v>25.87</v>
      </c>
      <c r="AW12" s="198">
        <v>26.91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26.91</v>
      </c>
      <c r="BD12" s="198">
        <v>26.91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26.91</v>
      </c>
      <c r="BL12" s="8">
        <f t="shared" si="21"/>
        <v>25.31</v>
      </c>
      <c r="BM12" s="8">
        <f t="shared" si="22"/>
        <v>25.87</v>
      </c>
      <c r="BN12" s="8">
        <f t="shared" si="23"/>
        <v>26.91</v>
      </c>
      <c r="BO12" s="8">
        <f t="shared" si="24"/>
        <v>26.91</v>
      </c>
      <c r="BP12" s="139">
        <f t="shared" si="25"/>
        <v>-1.6000000000000014</v>
      </c>
      <c r="BQ12" s="139">
        <f t="shared" si="26"/>
        <v>-1.0399999999999991</v>
      </c>
    </row>
    <row r="13" spans="1:69">
      <c r="A13" s="8" t="s">
        <v>55</v>
      </c>
      <c r="B13" s="15">
        <f>'[3]25'!B15</f>
        <v>320</v>
      </c>
      <c r="C13" s="16">
        <f>'[3]25'!C15</f>
        <v>0</v>
      </c>
      <c r="D13" s="16">
        <f>'[3]25'!D15</f>
        <v>0</v>
      </c>
      <c r="E13" s="16">
        <f>'[3]25'!E15</f>
        <v>0</v>
      </c>
      <c r="F13" s="16">
        <f>'[3]25'!F15</f>
        <v>0</v>
      </c>
      <c r="G13" s="16">
        <f>'[3]25'!G15</f>
        <v>440</v>
      </c>
      <c r="H13" s="17">
        <f t="shared" si="27"/>
        <v>760</v>
      </c>
      <c r="I13" s="15">
        <f>'[3]25'!J15</f>
        <v>270</v>
      </c>
      <c r="J13" s="16">
        <f>'[3]25'!K15</f>
        <v>0</v>
      </c>
      <c r="K13" s="16">
        <f>'[3]25'!L15</f>
        <v>0</v>
      </c>
      <c r="L13" s="16">
        <f>'[3]25'!M15</f>
        <v>0</v>
      </c>
      <c r="M13" s="16">
        <f>'[3]25'!N15</f>
        <v>0</v>
      </c>
      <c r="N13" s="16">
        <f>'[3]25'!O15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25.31</v>
      </c>
      <c r="AU13" s="8">
        <v>25.87</v>
      </c>
      <c r="AW13" s="198">
        <v>26.91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26.91</v>
      </c>
      <c r="BD13" s="198">
        <v>26.91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26.91</v>
      </c>
      <c r="BL13" s="8">
        <f t="shared" si="21"/>
        <v>25.31</v>
      </c>
      <c r="BM13" s="8">
        <f t="shared" si="22"/>
        <v>25.87</v>
      </c>
      <c r="BN13" s="8">
        <f t="shared" si="23"/>
        <v>26.91</v>
      </c>
      <c r="BO13" s="8">
        <f t="shared" si="24"/>
        <v>26.91</v>
      </c>
      <c r="BP13" s="139">
        <f t="shared" si="25"/>
        <v>-1.6000000000000014</v>
      </c>
      <c r="BQ13" s="139">
        <f t="shared" si="26"/>
        <v>-1.0399999999999991</v>
      </c>
    </row>
    <row r="14" spans="1:69">
      <c r="A14" s="8" t="s">
        <v>56</v>
      </c>
      <c r="B14" s="15">
        <f>'[3]25'!B16</f>
        <v>320</v>
      </c>
      <c r="C14" s="16">
        <f>'[3]25'!C16</f>
        <v>0</v>
      </c>
      <c r="D14" s="16">
        <f>'[3]25'!D16</f>
        <v>0</v>
      </c>
      <c r="E14" s="16">
        <f>'[3]25'!E16</f>
        <v>0</v>
      </c>
      <c r="F14" s="16">
        <f>'[3]25'!F16</f>
        <v>0</v>
      </c>
      <c r="G14" s="16">
        <f>'[3]25'!G16</f>
        <v>440</v>
      </c>
      <c r="H14" s="17">
        <f t="shared" si="27"/>
        <v>760</v>
      </c>
      <c r="I14" s="15">
        <f>'[3]25'!J16</f>
        <v>270</v>
      </c>
      <c r="J14" s="16">
        <f>'[3]25'!K16</f>
        <v>0</v>
      </c>
      <c r="K14" s="16">
        <f>'[3]25'!L16</f>
        <v>0</v>
      </c>
      <c r="L14" s="16">
        <f>'[3]25'!M16</f>
        <v>0</v>
      </c>
      <c r="M14" s="16">
        <f>'[3]25'!N16</f>
        <v>0</v>
      </c>
      <c r="N14" s="16">
        <f>'[3]25'!O16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25.31</v>
      </c>
      <c r="AU14" s="8">
        <v>25.87</v>
      </c>
      <c r="AW14" s="198">
        <v>26.91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26.91</v>
      </c>
      <c r="BD14" s="198">
        <v>26.91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26.91</v>
      </c>
      <c r="BL14" s="8">
        <f t="shared" si="21"/>
        <v>25.31</v>
      </c>
      <c r="BM14" s="8">
        <f t="shared" si="22"/>
        <v>25.87</v>
      </c>
      <c r="BN14" s="8">
        <f t="shared" si="23"/>
        <v>26.91</v>
      </c>
      <c r="BO14" s="8">
        <f t="shared" si="24"/>
        <v>26.91</v>
      </c>
      <c r="BP14" s="139">
        <f t="shared" si="25"/>
        <v>-1.6000000000000014</v>
      </c>
      <c r="BQ14" s="139">
        <f t="shared" si="26"/>
        <v>-1.0399999999999991</v>
      </c>
    </row>
    <row r="15" spans="1:69">
      <c r="A15" s="8" t="s">
        <v>57</v>
      </c>
      <c r="B15" s="15">
        <f>'[3]25'!B17</f>
        <v>320</v>
      </c>
      <c r="C15" s="16">
        <f>'[3]25'!C17</f>
        <v>0</v>
      </c>
      <c r="D15" s="16">
        <f>'[3]25'!D17</f>
        <v>0</v>
      </c>
      <c r="E15" s="16">
        <f>'[3]25'!E17</f>
        <v>0</v>
      </c>
      <c r="F15" s="16">
        <f>'[3]25'!F17</f>
        <v>0</v>
      </c>
      <c r="G15" s="16">
        <f>'[3]25'!G17</f>
        <v>440</v>
      </c>
      <c r="H15" s="17">
        <f t="shared" si="27"/>
        <v>760</v>
      </c>
      <c r="I15" s="15">
        <f>'[3]25'!J17</f>
        <v>270</v>
      </c>
      <c r="J15" s="16">
        <f>'[3]25'!K17</f>
        <v>0</v>
      </c>
      <c r="K15" s="16">
        <f>'[3]25'!L17</f>
        <v>0</v>
      </c>
      <c r="L15" s="16">
        <f>'[3]25'!M17</f>
        <v>0</v>
      </c>
      <c r="M15" s="16">
        <f>'[3]25'!N17</f>
        <v>0</v>
      </c>
      <c r="N15" s="16">
        <f>'[3]25'!O17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25.31</v>
      </c>
      <c r="AU15" s="8">
        <v>25.87</v>
      </c>
      <c r="AW15" s="198">
        <v>26.91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26.91</v>
      </c>
      <c r="BD15" s="198">
        <v>26.91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26.91</v>
      </c>
      <c r="BL15" s="8">
        <f t="shared" si="21"/>
        <v>25.31</v>
      </c>
      <c r="BM15" s="8">
        <f t="shared" si="22"/>
        <v>25.87</v>
      </c>
      <c r="BN15" s="8">
        <f t="shared" si="23"/>
        <v>26.91</v>
      </c>
      <c r="BO15" s="8">
        <f t="shared" si="24"/>
        <v>26.91</v>
      </c>
      <c r="BP15" s="139">
        <f t="shared" si="25"/>
        <v>-1.6000000000000014</v>
      </c>
      <c r="BQ15" s="139">
        <f t="shared" si="26"/>
        <v>-1.0399999999999991</v>
      </c>
    </row>
    <row r="16" spans="1:69">
      <c r="A16" s="8" t="s">
        <v>58</v>
      </c>
      <c r="B16" s="15">
        <f>'[3]25'!B18</f>
        <v>320</v>
      </c>
      <c r="C16" s="16">
        <f>'[3]25'!C18</f>
        <v>0</v>
      </c>
      <c r="D16" s="16">
        <f>'[3]25'!D18</f>
        <v>0</v>
      </c>
      <c r="E16" s="16">
        <f>'[3]25'!E18</f>
        <v>0</v>
      </c>
      <c r="F16" s="16">
        <f>'[3]25'!F18</f>
        <v>0</v>
      </c>
      <c r="G16" s="16">
        <f>'[3]25'!G18</f>
        <v>440</v>
      </c>
      <c r="H16" s="17">
        <f t="shared" si="27"/>
        <v>760</v>
      </c>
      <c r="I16" s="15">
        <f>'[3]25'!J18</f>
        <v>270</v>
      </c>
      <c r="J16" s="16">
        <f>'[3]25'!K18</f>
        <v>0</v>
      </c>
      <c r="K16" s="16">
        <f>'[3]25'!L18</f>
        <v>0</v>
      </c>
      <c r="L16" s="16">
        <f>'[3]25'!M18</f>
        <v>0</v>
      </c>
      <c r="M16" s="16">
        <f>'[3]25'!N18</f>
        <v>0</v>
      </c>
      <c r="N16" s="16">
        <f>'[3]25'!O18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25.31</v>
      </c>
      <c r="AU16" s="8">
        <v>25.87</v>
      </c>
      <c r="AW16" s="198">
        <v>26.91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26.91</v>
      </c>
      <c r="BD16" s="198">
        <v>26.91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26.91</v>
      </c>
      <c r="BL16" s="8">
        <f t="shared" si="21"/>
        <v>25.31</v>
      </c>
      <c r="BM16" s="8">
        <f t="shared" si="22"/>
        <v>25.87</v>
      </c>
      <c r="BN16" s="8">
        <f t="shared" si="23"/>
        <v>26.91</v>
      </c>
      <c r="BO16" s="8">
        <f t="shared" si="24"/>
        <v>26.91</v>
      </c>
      <c r="BP16" s="139">
        <f t="shared" si="25"/>
        <v>-1.6000000000000014</v>
      </c>
      <c r="BQ16" s="139">
        <f t="shared" si="26"/>
        <v>-1.0399999999999991</v>
      </c>
    </row>
    <row r="17" spans="1:69">
      <c r="A17" s="8" t="s">
        <v>59</v>
      </c>
      <c r="B17" s="15">
        <f>'[3]25'!B19</f>
        <v>320</v>
      </c>
      <c r="C17" s="16">
        <f>'[3]25'!C19</f>
        <v>0</v>
      </c>
      <c r="D17" s="16">
        <f>'[3]25'!D19</f>
        <v>0</v>
      </c>
      <c r="E17" s="16">
        <f>'[3]25'!E19</f>
        <v>0</v>
      </c>
      <c r="F17" s="16">
        <f>'[3]25'!F19</f>
        <v>0</v>
      </c>
      <c r="G17" s="16">
        <f>'[3]25'!G19</f>
        <v>440</v>
      </c>
      <c r="H17" s="17">
        <f t="shared" si="27"/>
        <v>760</v>
      </c>
      <c r="I17" s="15">
        <f>'[3]25'!J19</f>
        <v>270</v>
      </c>
      <c r="J17" s="16">
        <f>'[3]25'!K19</f>
        <v>0</v>
      </c>
      <c r="K17" s="16">
        <f>'[3]25'!L19</f>
        <v>0</v>
      </c>
      <c r="L17" s="16">
        <f>'[3]25'!M19</f>
        <v>0</v>
      </c>
      <c r="M17" s="16">
        <f>'[3]25'!N19</f>
        <v>0</v>
      </c>
      <c r="N17" s="16">
        <f>'[3]25'!O19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25.31</v>
      </c>
      <c r="AU17" s="8">
        <v>25.87</v>
      </c>
      <c r="AW17" s="198">
        <v>26.91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26.91</v>
      </c>
      <c r="BD17" s="198">
        <v>26.91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26.91</v>
      </c>
      <c r="BL17" s="8">
        <f t="shared" si="21"/>
        <v>25.31</v>
      </c>
      <c r="BM17" s="8">
        <f t="shared" si="22"/>
        <v>25.87</v>
      </c>
      <c r="BN17" s="8">
        <f t="shared" si="23"/>
        <v>26.91</v>
      </c>
      <c r="BO17" s="8">
        <f t="shared" si="24"/>
        <v>26.91</v>
      </c>
      <c r="BP17" s="139">
        <f t="shared" si="25"/>
        <v>-1.6000000000000014</v>
      </c>
      <c r="BQ17" s="139">
        <f t="shared" si="26"/>
        <v>-1.0399999999999991</v>
      </c>
    </row>
    <row r="18" spans="1:69">
      <c r="A18" s="8" t="s">
        <v>60</v>
      </c>
      <c r="B18" s="15">
        <f>'[3]25'!B20</f>
        <v>320</v>
      </c>
      <c r="C18" s="16">
        <f>'[3]25'!C20</f>
        <v>0</v>
      </c>
      <c r="D18" s="16">
        <f>'[3]25'!D20</f>
        <v>0</v>
      </c>
      <c r="E18" s="16">
        <f>'[3]25'!E20</f>
        <v>0</v>
      </c>
      <c r="F18" s="16">
        <f>'[3]25'!F20</f>
        <v>0</v>
      </c>
      <c r="G18" s="16">
        <f>'[3]25'!G20</f>
        <v>440</v>
      </c>
      <c r="H18" s="17">
        <f t="shared" si="27"/>
        <v>760</v>
      </c>
      <c r="I18" s="15">
        <f>'[3]25'!J20</f>
        <v>270</v>
      </c>
      <c r="J18" s="16">
        <f>'[3]25'!K20</f>
        <v>0</v>
      </c>
      <c r="K18" s="16">
        <f>'[3]25'!L20</f>
        <v>0</v>
      </c>
      <c r="L18" s="16">
        <f>'[3]25'!M20</f>
        <v>0</v>
      </c>
      <c r="M18" s="16">
        <f>'[3]25'!N20</f>
        <v>0</v>
      </c>
      <c r="N18" s="16">
        <f>'[3]25'!O20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25.31</v>
      </c>
      <c r="AU18" s="8">
        <v>25.87</v>
      </c>
      <c r="AW18" s="198">
        <v>26.91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26.91</v>
      </c>
      <c r="BD18" s="198">
        <v>26.91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26.91</v>
      </c>
      <c r="BL18" s="8">
        <f t="shared" si="21"/>
        <v>25.31</v>
      </c>
      <c r="BM18" s="8">
        <f t="shared" si="22"/>
        <v>25.87</v>
      </c>
      <c r="BN18" s="8">
        <f t="shared" si="23"/>
        <v>26.91</v>
      </c>
      <c r="BO18" s="8">
        <f t="shared" si="24"/>
        <v>26.91</v>
      </c>
      <c r="BP18" s="139">
        <f t="shared" si="25"/>
        <v>-1.6000000000000014</v>
      </c>
      <c r="BQ18" s="139">
        <f t="shared" si="26"/>
        <v>-1.0399999999999991</v>
      </c>
    </row>
    <row r="19" spans="1:69">
      <c r="A19" s="8" t="s">
        <v>61</v>
      </c>
      <c r="B19" s="15">
        <f>'[3]25'!B21</f>
        <v>320</v>
      </c>
      <c r="C19" s="16">
        <f>'[3]25'!C21</f>
        <v>0</v>
      </c>
      <c r="D19" s="16">
        <f>'[3]25'!D21</f>
        <v>0</v>
      </c>
      <c r="E19" s="16">
        <f>'[3]25'!E21</f>
        <v>0</v>
      </c>
      <c r="F19" s="16">
        <f>'[3]25'!F21</f>
        <v>0</v>
      </c>
      <c r="G19" s="16">
        <f>'[3]25'!G21</f>
        <v>440</v>
      </c>
      <c r="H19" s="17">
        <f t="shared" si="27"/>
        <v>760</v>
      </c>
      <c r="I19" s="15">
        <f>'[3]25'!J21</f>
        <v>270</v>
      </c>
      <c r="J19" s="16">
        <f>'[3]25'!K21</f>
        <v>0</v>
      </c>
      <c r="K19" s="16">
        <f>'[3]25'!L21</f>
        <v>0</v>
      </c>
      <c r="L19" s="16">
        <f>'[3]25'!M21</f>
        <v>0</v>
      </c>
      <c r="M19" s="16">
        <f>'[3]25'!N21</f>
        <v>0</v>
      </c>
      <c r="N19" s="16">
        <f>'[3]25'!O21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25.31</v>
      </c>
      <c r="AU19" s="8">
        <v>25.87</v>
      </c>
      <c r="AW19" s="198">
        <v>26.91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26.91</v>
      </c>
      <c r="BD19" s="198">
        <v>26.91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26.91</v>
      </c>
      <c r="BL19" s="8">
        <f t="shared" si="21"/>
        <v>25.31</v>
      </c>
      <c r="BM19" s="8">
        <f t="shared" si="22"/>
        <v>25.87</v>
      </c>
      <c r="BN19" s="8">
        <f t="shared" si="23"/>
        <v>26.91</v>
      </c>
      <c r="BO19" s="8">
        <f t="shared" si="24"/>
        <v>26.91</v>
      </c>
      <c r="BP19" s="139">
        <f t="shared" si="25"/>
        <v>-1.6000000000000014</v>
      </c>
      <c r="BQ19" s="139">
        <f t="shared" si="26"/>
        <v>-1.0399999999999991</v>
      </c>
    </row>
    <row r="20" spans="1:69">
      <c r="A20" s="8" t="s">
        <v>62</v>
      </c>
      <c r="B20" s="15">
        <f>'[3]25'!B22</f>
        <v>320</v>
      </c>
      <c r="C20" s="16">
        <f>'[3]25'!C22</f>
        <v>0</v>
      </c>
      <c r="D20" s="16">
        <f>'[3]25'!D22</f>
        <v>0</v>
      </c>
      <c r="E20" s="16">
        <f>'[3]25'!E22</f>
        <v>0</v>
      </c>
      <c r="F20" s="16">
        <f>'[3]25'!F22</f>
        <v>0</v>
      </c>
      <c r="G20" s="16">
        <f>'[3]25'!G22</f>
        <v>440</v>
      </c>
      <c r="H20" s="17">
        <f t="shared" si="27"/>
        <v>760</v>
      </c>
      <c r="I20" s="15">
        <f>'[3]25'!J22</f>
        <v>270</v>
      </c>
      <c r="J20" s="16">
        <f>'[3]25'!K22</f>
        <v>0</v>
      </c>
      <c r="K20" s="16">
        <f>'[3]25'!L22</f>
        <v>0</v>
      </c>
      <c r="L20" s="16">
        <f>'[3]25'!M22</f>
        <v>0</v>
      </c>
      <c r="M20" s="16">
        <f>'[3]25'!N22</f>
        <v>0</v>
      </c>
      <c r="N20" s="16">
        <f>'[3]25'!O22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25.31</v>
      </c>
      <c r="AU20" s="8">
        <v>25.87</v>
      </c>
      <c r="AW20" s="198">
        <v>26.91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26.91</v>
      </c>
      <c r="BD20" s="198">
        <v>26.91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26.91</v>
      </c>
      <c r="BL20" s="8">
        <f t="shared" si="21"/>
        <v>25.31</v>
      </c>
      <c r="BM20" s="8">
        <f t="shared" si="22"/>
        <v>25.87</v>
      </c>
      <c r="BN20" s="8">
        <f t="shared" si="23"/>
        <v>26.91</v>
      </c>
      <c r="BO20" s="8">
        <f t="shared" si="24"/>
        <v>26.91</v>
      </c>
      <c r="BP20" s="139">
        <f t="shared" si="25"/>
        <v>-1.6000000000000014</v>
      </c>
      <c r="BQ20" s="139">
        <f t="shared" si="26"/>
        <v>-1.0399999999999991</v>
      </c>
    </row>
    <row r="21" spans="1:69">
      <c r="A21" s="8" t="s">
        <v>63</v>
      </c>
      <c r="B21" s="15">
        <f>'[3]25'!B23</f>
        <v>320</v>
      </c>
      <c r="C21" s="16">
        <f>'[3]25'!C23</f>
        <v>0</v>
      </c>
      <c r="D21" s="16">
        <f>'[3]25'!D23</f>
        <v>0</v>
      </c>
      <c r="E21" s="16">
        <f>'[3]25'!E23</f>
        <v>0</v>
      </c>
      <c r="F21" s="16">
        <f>'[3]25'!F23</f>
        <v>0</v>
      </c>
      <c r="G21" s="16">
        <f>'[3]25'!G23</f>
        <v>440</v>
      </c>
      <c r="H21" s="17">
        <f t="shared" si="27"/>
        <v>760</v>
      </c>
      <c r="I21" s="15">
        <f>'[3]25'!J23</f>
        <v>270</v>
      </c>
      <c r="J21" s="16">
        <f>'[3]25'!K23</f>
        <v>0</v>
      </c>
      <c r="K21" s="16">
        <f>'[3]25'!L23</f>
        <v>0</v>
      </c>
      <c r="L21" s="16">
        <f>'[3]25'!M23</f>
        <v>0</v>
      </c>
      <c r="M21" s="16">
        <f>'[3]25'!N23</f>
        <v>0</v>
      </c>
      <c r="N21" s="16">
        <f>'[3]25'!O23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25.31</v>
      </c>
      <c r="AU21" s="8">
        <v>25.87</v>
      </c>
      <c r="AW21" s="198">
        <v>26.91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26.91</v>
      </c>
      <c r="BD21" s="198">
        <v>26.91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26.91</v>
      </c>
      <c r="BL21" s="8">
        <f t="shared" si="21"/>
        <v>25.31</v>
      </c>
      <c r="BM21" s="8">
        <f t="shared" si="22"/>
        <v>25.87</v>
      </c>
      <c r="BN21" s="8">
        <f t="shared" si="23"/>
        <v>26.91</v>
      </c>
      <c r="BO21" s="8">
        <f t="shared" si="24"/>
        <v>26.91</v>
      </c>
      <c r="BP21" s="139">
        <f t="shared" si="25"/>
        <v>-1.6000000000000014</v>
      </c>
      <c r="BQ21" s="139">
        <f t="shared" si="26"/>
        <v>-1.0399999999999991</v>
      </c>
    </row>
    <row r="22" spans="1:69">
      <c r="A22" s="8" t="s">
        <v>64</v>
      </c>
      <c r="B22" s="15">
        <f>'[3]25'!B24</f>
        <v>320</v>
      </c>
      <c r="C22" s="16">
        <f>'[3]25'!C24</f>
        <v>0</v>
      </c>
      <c r="D22" s="16">
        <f>'[3]25'!D24</f>
        <v>0</v>
      </c>
      <c r="E22" s="16">
        <f>'[3]25'!E24</f>
        <v>0</v>
      </c>
      <c r="F22" s="16">
        <f>'[3]25'!F24</f>
        <v>0</v>
      </c>
      <c r="G22" s="16">
        <f>'[3]25'!G24</f>
        <v>440</v>
      </c>
      <c r="H22" s="17">
        <f t="shared" si="27"/>
        <v>760</v>
      </c>
      <c r="I22" s="15">
        <f>'[3]25'!J24</f>
        <v>270</v>
      </c>
      <c r="J22" s="16">
        <f>'[3]25'!K24</f>
        <v>0</v>
      </c>
      <c r="K22" s="16">
        <f>'[3]25'!L24</f>
        <v>0</v>
      </c>
      <c r="L22" s="16">
        <f>'[3]25'!M24</f>
        <v>0</v>
      </c>
      <c r="M22" s="16">
        <f>'[3]25'!N24</f>
        <v>0</v>
      </c>
      <c r="N22" s="16">
        <f>'[3]25'!O24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25.31</v>
      </c>
      <c r="AU22" s="8">
        <v>25.87</v>
      </c>
      <c r="AW22" s="198">
        <v>26.91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26.91</v>
      </c>
      <c r="BD22" s="198">
        <v>26.91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26.91</v>
      </c>
      <c r="BL22" s="8">
        <f t="shared" si="21"/>
        <v>25.31</v>
      </c>
      <c r="BM22" s="8">
        <f t="shared" si="22"/>
        <v>25.87</v>
      </c>
      <c r="BN22" s="8">
        <f t="shared" si="23"/>
        <v>26.91</v>
      </c>
      <c r="BO22" s="8">
        <f t="shared" si="24"/>
        <v>26.91</v>
      </c>
      <c r="BP22" s="139">
        <f t="shared" si="25"/>
        <v>-1.6000000000000014</v>
      </c>
      <c r="BQ22" s="139">
        <f t="shared" si="26"/>
        <v>-1.0399999999999991</v>
      </c>
    </row>
    <row r="23" spans="1:69">
      <c r="A23" s="8" t="s">
        <v>65</v>
      </c>
      <c r="B23" s="15">
        <f>'[3]25'!B25</f>
        <v>320</v>
      </c>
      <c r="C23" s="16">
        <f>'[3]25'!C25</f>
        <v>0</v>
      </c>
      <c r="D23" s="16">
        <f>'[3]25'!D25</f>
        <v>0</v>
      </c>
      <c r="E23" s="16">
        <f>'[3]25'!E25</f>
        <v>0</v>
      </c>
      <c r="F23" s="16">
        <f>'[3]25'!F25</f>
        <v>0</v>
      </c>
      <c r="G23" s="16">
        <f>'[3]25'!G25</f>
        <v>440</v>
      </c>
      <c r="H23" s="17">
        <f t="shared" si="27"/>
        <v>760</v>
      </c>
      <c r="I23" s="15">
        <f>'[3]25'!J25</f>
        <v>270</v>
      </c>
      <c r="J23" s="16">
        <f>'[3]25'!K25</f>
        <v>0</v>
      </c>
      <c r="K23" s="16">
        <f>'[3]25'!L25</f>
        <v>0</v>
      </c>
      <c r="L23" s="16">
        <f>'[3]25'!M25</f>
        <v>0</v>
      </c>
      <c r="M23" s="16">
        <f>'[3]25'!N25</f>
        <v>0</v>
      </c>
      <c r="N23" s="16">
        <f>'[3]25'!O25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26.33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26.33</v>
      </c>
      <c r="AL23" s="8">
        <f t="shared" si="31"/>
        <v>211.67000000000002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211.67000000000002</v>
      </c>
      <c r="AT23" s="8">
        <v>30.76</v>
      </c>
      <c r="AU23" s="8">
        <v>25.31</v>
      </c>
      <c r="AW23" s="198">
        <v>32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32</v>
      </c>
      <c r="BD23" s="198">
        <v>26.33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26.33</v>
      </c>
      <c r="BL23" s="8">
        <f t="shared" si="21"/>
        <v>30.76</v>
      </c>
      <c r="BM23" s="8">
        <f t="shared" si="22"/>
        <v>25.31</v>
      </c>
      <c r="BN23" s="8">
        <f t="shared" si="23"/>
        <v>32</v>
      </c>
      <c r="BO23" s="8">
        <f t="shared" si="24"/>
        <v>26.33</v>
      </c>
      <c r="BP23" s="139">
        <f t="shared" si="25"/>
        <v>-1.2399999999999984</v>
      </c>
      <c r="BQ23" s="139">
        <f t="shared" si="26"/>
        <v>-1.0199999999999996</v>
      </c>
    </row>
    <row r="24" spans="1:69">
      <c r="A24" s="8" t="s">
        <v>66</v>
      </c>
      <c r="B24" s="15">
        <f>'[3]25'!B26</f>
        <v>320</v>
      </c>
      <c r="C24" s="16">
        <f>'[3]25'!C26</f>
        <v>0</v>
      </c>
      <c r="D24" s="16">
        <f>'[3]25'!D26</f>
        <v>0</v>
      </c>
      <c r="E24" s="16">
        <f>'[3]25'!E26</f>
        <v>0</v>
      </c>
      <c r="F24" s="16">
        <f>'[3]25'!F26</f>
        <v>0</v>
      </c>
      <c r="G24" s="16">
        <f>'[3]25'!G26</f>
        <v>440</v>
      </c>
      <c r="H24" s="17">
        <f t="shared" si="27"/>
        <v>760</v>
      </c>
      <c r="I24" s="15">
        <f>'[3]25'!J26</f>
        <v>270</v>
      </c>
      <c r="J24" s="16">
        <f>'[3]25'!K26</f>
        <v>0</v>
      </c>
      <c r="K24" s="16">
        <f>'[3]25'!L26</f>
        <v>0</v>
      </c>
      <c r="L24" s="16">
        <f>'[3]25'!M26</f>
        <v>0</v>
      </c>
      <c r="M24" s="16">
        <f>'[3]25'!N26</f>
        <v>0</v>
      </c>
      <c r="N24" s="16">
        <f>'[3]25'!O26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26.33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26.33</v>
      </c>
      <c r="AL24" s="8">
        <f t="shared" si="31"/>
        <v>211.67000000000002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211.67000000000002</v>
      </c>
      <c r="AT24" s="8">
        <v>30.76</v>
      </c>
      <c r="AU24" s="8">
        <v>25.31</v>
      </c>
      <c r="AW24" s="198">
        <v>32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32</v>
      </c>
      <c r="BD24" s="198">
        <v>26.33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26.33</v>
      </c>
      <c r="BL24" s="8">
        <f t="shared" si="21"/>
        <v>30.76</v>
      </c>
      <c r="BM24" s="8">
        <f t="shared" si="22"/>
        <v>25.31</v>
      </c>
      <c r="BN24" s="8">
        <f t="shared" si="23"/>
        <v>32</v>
      </c>
      <c r="BO24" s="8">
        <f t="shared" si="24"/>
        <v>26.33</v>
      </c>
      <c r="BP24" s="139">
        <f t="shared" si="25"/>
        <v>-1.2399999999999984</v>
      </c>
      <c r="BQ24" s="139">
        <f t="shared" si="26"/>
        <v>-1.0199999999999996</v>
      </c>
    </row>
    <row r="25" spans="1:69">
      <c r="A25" s="8" t="s">
        <v>67</v>
      </c>
      <c r="B25" s="15">
        <f>'[3]25'!B27</f>
        <v>320</v>
      </c>
      <c r="C25" s="16">
        <f>'[3]25'!C27</f>
        <v>0</v>
      </c>
      <c r="D25" s="16">
        <f>'[3]25'!D27</f>
        <v>0</v>
      </c>
      <c r="E25" s="16">
        <f>'[3]25'!E27</f>
        <v>0</v>
      </c>
      <c r="F25" s="16">
        <f>'[3]25'!F27</f>
        <v>0</v>
      </c>
      <c r="G25" s="16">
        <f>'[3]25'!G27</f>
        <v>440</v>
      </c>
      <c r="H25" s="17">
        <f t="shared" si="27"/>
        <v>760</v>
      </c>
      <c r="I25" s="15">
        <f>'[3]25'!J27</f>
        <v>270</v>
      </c>
      <c r="J25" s="16">
        <f>'[3]25'!K27</f>
        <v>0</v>
      </c>
      <c r="K25" s="16">
        <f>'[3]25'!L27</f>
        <v>0</v>
      </c>
      <c r="L25" s="16">
        <f>'[3]25'!M27</f>
        <v>0</v>
      </c>
      <c r="M25" s="16">
        <f>'[3]25'!N27</f>
        <v>0</v>
      </c>
      <c r="N25" s="16">
        <f>'[3]25'!O27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26.33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26.33</v>
      </c>
      <c r="AL25" s="8">
        <f t="shared" si="31"/>
        <v>211.67000000000002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211.67000000000002</v>
      </c>
      <c r="AT25" s="8">
        <v>30.76</v>
      </c>
      <c r="AU25" s="8">
        <v>25.31</v>
      </c>
      <c r="AW25" s="198">
        <v>32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32</v>
      </c>
      <c r="BD25" s="198">
        <v>26.33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26.33</v>
      </c>
      <c r="BL25" s="8">
        <f t="shared" si="21"/>
        <v>30.76</v>
      </c>
      <c r="BM25" s="8">
        <f t="shared" si="22"/>
        <v>25.31</v>
      </c>
      <c r="BN25" s="8">
        <f t="shared" si="23"/>
        <v>32</v>
      </c>
      <c r="BO25" s="8">
        <f t="shared" si="24"/>
        <v>26.33</v>
      </c>
      <c r="BP25" s="139">
        <f t="shared" si="25"/>
        <v>-1.2399999999999984</v>
      </c>
      <c r="BQ25" s="139">
        <f t="shared" si="26"/>
        <v>-1.0199999999999996</v>
      </c>
    </row>
    <row r="26" spans="1:69">
      <c r="A26" s="8" t="s">
        <v>68</v>
      </c>
      <c r="B26" s="15">
        <f>'[3]25'!B28</f>
        <v>320</v>
      </c>
      <c r="C26" s="16">
        <f>'[3]25'!C28</f>
        <v>0</v>
      </c>
      <c r="D26" s="16">
        <f>'[3]25'!D28</f>
        <v>0</v>
      </c>
      <c r="E26" s="16">
        <f>'[3]25'!E28</f>
        <v>0</v>
      </c>
      <c r="F26" s="16">
        <f>'[3]25'!F28</f>
        <v>0</v>
      </c>
      <c r="G26" s="16">
        <f>'[3]25'!G28</f>
        <v>440</v>
      </c>
      <c r="H26" s="17">
        <f t="shared" si="27"/>
        <v>760</v>
      </c>
      <c r="I26" s="15">
        <f>'[3]25'!J28</f>
        <v>270</v>
      </c>
      <c r="J26" s="16">
        <f>'[3]25'!K28</f>
        <v>0</v>
      </c>
      <c r="K26" s="16">
        <f>'[3]25'!L28</f>
        <v>0</v>
      </c>
      <c r="L26" s="16">
        <f>'[3]25'!M28</f>
        <v>0</v>
      </c>
      <c r="M26" s="16">
        <f>'[3]25'!N28</f>
        <v>0</v>
      </c>
      <c r="N26" s="16">
        <f>'[3]25'!O28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23.56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23.56</v>
      </c>
      <c r="AL26" s="8">
        <f t="shared" si="31"/>
        <v>214.44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214.44</v>
      </c>
      <c r="AT26" s="8">
        <v>30.76</v>
      </c>
      <c r="AU26" s="8">
        <v>22.65</v>
      </c>
      <c r="AW26" s="198">
        <v>32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32</v>
      </c>
      <c r="BD26" s="198">
        <v>23.56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23.56</v>
      </c>
      <c r="BL26" s="8">
        <f t="shared" si="21"/>
        <v>30.76</v>
      </c>
      <c r="BM26" s="8">
        <f t="shared" si="22"/>
        <v>22.65</v>
      </c>
      <c r="BN26" s="8">
        <f t="shared" si="23"/>
        <v>32</v>
      </c>
      <c r="BO26" s="8">
        <f t="shared" si="24"/>
        <v>23.56</v>
      </c>
      <c r="BP26" s="139">
        <f t="shared" si="25"/>
        <v>-1.2399999999999984</v>
      </c>
      <c r="BQ26" s="139">
        <f t="shared" si="26"/>
        <v>-0.91000000000000014</v>
      </c>
    </row>
    <row r="27" spans="1:69">
      <c r="A27" s="8" t="s">
        <v>69</v>
      </c>
      <c r="B27" s="15">
        <f>'[3]25'!B29</f>
        <v>320</v>
      </c>
      <c r="C27" s="16">
        <f>'[3]25'!C29</f>
        <v>0</v>
      </c>
      <c r="D27" s="16">
        <f>'[3]25'!D29</f>
        <v>0</v>
      </c>
      <c r="E27" s="16">
        <f>'[3]25'!E29</f>
        <v>0</v>
      </c>
      <c r="F27" s="16">
        <f>'[3]25'!F29</f>
        <v>0</v>
      </c>
      <c r="G27" s="16">
        <f>'[3]25'!G29</f>
        <v>440</v>
      </c>
      <c r="H27" s="17">
        <f t="shared" si="27"/>
        <v>760</v>
      </c>
      <c r="I27" s="15">
        <f>'[3]25'!J29</f>
        <v>288.44299999999998</v>
      </c>
      <c r="J27" s="16">
        <f>'[3]25'!K29</f>
        <v>0</v>
      </c>
      <c r="K27" s="16">
        <f>'[3]25'!L29</f>
        <v>0</v>
      </c>
      <c r="L27" s="16">
        <f>'[3]25'!M29</f>
        <v>0</v>
      </c>
      <c r="M27" s="16">
        <f>'[3]25'!N29</f>
        <v>0</v>
      </c>
      <c r="N27" s="16">
        <f>'[3]25'!O29</f>
        <v>0</v>
      </c>
      <c r="O27" s="17">
        <f t="shared" si="28"/>
        <v>288.44299999999998</v>
      </c>
      <c r="P27" s="18">
        <f>frq!C27</f>
        <v>1</v>
      </c>
      <c r="Q27" s="15">
        <f t="shared" si="29"/>
        <v>288.44299999999998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288.44299999999998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224.44299999999998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224.44299999999998</v>
      </c>
      <c r="AT27" s="8">
        <v>30.76</v>
      </c>
      <c r="AU27" s="8">
        <v>30.76</v>
      </c>
      <c r="AW27" s="198">
        <v>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30.76</v>
      </c>
      <c r="BM27" s="8">
        <f t="shared" si="22"/>
        <v>30.76</v>
      </c>
      <c r="BN27" s="8">
        <f t="shared" si="23"/>
        <v>32</v>
      </c>
      <c r="BO27" s="8">
        <f t="shared" si="24"/>
        <v>32</v>
      </c>
      <c r="BP27" s="139">
        <f t="shared" si="25"/>
        <v>-1.2399999999999984</v>
      </c>
      <c r="BQ27" s="139">
        <f t="shared" si="26"/>
        <v>-1.2399999999999984</v>
      </c>
    </row>
    <row r="28" spans="1:69">
      <c r="A28" s="8" t="s">
        <v>70</v>
      </c>
      <c r="B28" s="15">
        <f>'[3]25'!B30</f>
        <v>320</v>
      </c>
      <c r="C28" s="16">
        <f>'[3]25'!C30</f>
        <v>0</v>
      </c>
      <c r="D28" s="16">
        <f>'[3]25'!D30</f>
        <v>0</v>
      </c>
      <c r="E28" s="16">
        <f>'[3]25'!E30</f>
        <v>0</v>
      </c>
      <c r="F28" s="16">
        <f>'[3]25'!F30</f>
        <v>0</v>
      </c>
      <c r="G28" s="16">
        <f>'[3]25'!G30</f>
        <v>440</v>
      </c>
      <c r="H28" s="17">
        <f t="shared" si="27"/>
        <v>760</v>
      </c>
      <c r="I28" s="15">
        <f>'[3]25'!J30</f>
        <v>288.44299999999998</v>
      </c>
      <c r="J28" s="16">
        <f>'[3]25'!K30</f>
        <v>0</v>
      </c>
      <c r="K28" s="16">
        <f>'[3]25'!L30</f>
        <v>0</v>
      </c>
      <c r="L28" s="16">
        <f>'[3]25'!M30</f>
        <v>0</v>
      </c>
      <c r="M28" s="16">
        <f>'[3]25'!N30</f>
        <v>0</v>
      </c>
      <c r="N28" s="16">
        <f>'[3]25'!O30</f>
        <v>0</v>
      </c>
      <c r="O28" s="17">
        <f t="shared" si="28"/>
        <v>288.44299999999998</v>
      </c>
      <c r="P28" s="18">
        <f>frq!C28</f>
        <v>1</v>
      </c>
      <c r="Q28" s="15">
        <f t="shared" si="29"/>
        <v>288.44299999999998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288.44299999999998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224.44299999999998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224.44299999999998</v>
      </c>
      <c r="AT28" s="8">
        <v>30.76</v>
      </c>
      <c r="AU28" s="8">
        <v>30.76</v>
      </c>
      <c r="AW28" s="198">
        <v>32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30.76</v>
      </c>
      <c r="BM28" s="8">
        <f t="shared" si="22"/>
        <v>30.76</v>
      </c>
      <c r="BN28" s="8">
        <f t="shared" si="23"/>
        <v>32</v>
      </c>
      <c r="BO28" s="8">
        <f t="shared" si="24"/>
        <v>32</v>
      </c>
      <c r="BP28" s="139">
        <f t="shared" si="25"/>
        <v>-1.2399999999999984</v>
      </c>
      <c r="BQ28" s="139">
        <f t="shared" si="26"/>
        <v>-1.2399999999999984</v>
      </c>
    </row>
    <row r="29" spans="1:69">
      <c r="A29" s="8" t="s">
        <v>71</v>
      </c>
      <c r="B29" s="15">
        <f>'[3]25'!B31</f>
        <v>320</v>
      </c>
      <c r="C29" s="16">
        <f>'[3]25'!C31</f>
        <v>0</v>
      </c>
      <c r="D29" s="16">
        <f>'[3]25'!D31</f>
        <v>0</v>
      </c>
      <c r="E29" s="16">
        <f>'[3]25'!E31</f>
        <v>0</v>
      </c>
      <c r="F29" s="16">
        <f>'[3]25'!F31</f>
        <v>0</v>
      </c>
      <c r="G29" s="16">
        <f>'[3]25'!G31</f>
        <v>440</v>
      </c>
      <c r="H29" s="17">
        <f t="shared" si="27"/>
        <v>760</v>
      </c>
      <c r="I29" s="15">
        <f>'[3]25'!J31</f>
        <v>292.44299999999998</v>
      </c>
      <c r="J29" s="16">
        <f>'[3]25'!K31</f>
        <v>0</v>
      </c>
      <c r="K29" s="16">
        <f>'[3]25'!L31</f>
        <v>0</v>
      </c>
      <c r="L29" s="16">
        <f>'[3]25'!M31</f>
        <v>0</v>
      </c>
      <c r="M29" s="16">
        <f>'[3]25'!N31</f>
        <v>0</v>
      </c>
      <c r="N29" s="16">
        <f>'[3]25'!O31</f>
        <v>0</v>
      </c>
      <c r="O29" s="17">
        <f t="shared" si="28"/>
        <v>292.44299999999998</v>
      </c>
      <c r="P29" s="18">
        <f>frq!C29</f>
        <v>1</v>
      </c>
      <c r="Q29" s="15">
        <f t="shared" si="29"/>
        <v>292.44299999999998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292.44299999999998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228.44299999999998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228.44299999999998</v>
      </c>
      <c r="AT29" s="8">
        <v>30.76</v>
      </c>
      <c r="AU29" s="8">
        <v>30.76</v>
      </c>
      <c r="AW29" s="198">
        <v>32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32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30.76</v>
      </c>
      <c r="BM29" s="8">
        <f t="shared" si="22"/>
        <v>30.76</v>
      </c>
      <c r="BN29" s="8">
        <f t="shared" si="23"/>
        <v>32</v>
      </c>
      <c r="BO29" s="8">
        <f t="shared" si="24"/>
        <v>32</v>
      </c>
      <c r="BP29" s="139">
        <f t="shared" si="25"/>
        <v>-1.2399999999999984</v>
      </c>
      <c r="BQ29" s="139">
        <f t="shared" si="26"/>
        <v>-1.2399999999999984</v>
      </c>
    </row>
    <row r="30" spans="1:69">
      <c r="A30" s="8" t="s">
        <v>72</v>
      </c>
      <c r="B30" s="15">
        <f>'[3]25'!B32</f>
        <v>320</v>
      </c>
      <c r="C30" s="16">
        <f>'[3]25'!C32</f>
        <v>0</v>
      </c>
      <c r="D30" s="16">
        <f>'[3]25'!D32</f>
        <v>0</v>
      </c>
      <c r="E30" s="16">
        <f>'[3]25'!E32</f>
        <v>0</v>
      </c>
      <c r="F30" s="16">
        <f>'[3]25'!F32</f>
        <v>0</v>
      </c>
      <c r="G30" s="16">
        <f>'[3]25'!G32</f>
        <v>440</v>
      </c>
      <c r="H30" s="17">
        <f t="shared" si="27"/>
        <v>760</v>
      </c>
      <c r="I30" s="15">
        <f>'[3]25'!J32</f>
        <v>292.44299999999998</v>
      </c>
      <c r="J30" s="16">
        <f>'[3]25'!K32</f>
        <v>0</v>
      </c>
      <c r="K30" s="16">
        <f>'[3]25'!L32</f>
        <v>0</v>
      </c>
      <c r="L30" s="16">
        <f>'[3]25'!M32</f>
        <v>0</v>
      </c>
      <c r="M30" s="16">
        <f>'[3]25'!N32</f>
        <v>0</v>
      </c>
      <c r="N30" s="16">
        <f>'[3]25'!O32</f>
        <v>0</v>
      </c>
      <c r="O30" s="17">
        <f t="shared" si="28"/>
        <v>292.44299999999998</v>
      </c>
      <c r="P30" s="18">
        <f>frq!C30</f>
        <v>1</v>
      </c>
      <c r="Q30" s="15">
        <f t="shared" si="29"/>
        <v>292.44299999999998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292.44299999999998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228.44299999999998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228.44299999999998</v>
      </c>
      <c r="AT30" s="8">
        <v>30.76</v>
      </c>
      <c r="AU30" s="8">
        <v>30.76</v>
      </c>
      <c r="AW30" s="198">
        <v>32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32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30.76</v>
      </c>
      <c r="BM30" s="8">
        <f t="shared" si="22"/>
        <v>30.76</v>
      </c>
      <c r="BN30" s="8">
        <f t="shared" si="23"/>
        <v>32</v>
      </c>
      <c r="BO30" s="8">
        <f t="shared" si="24"/>
        <v>32</v>
      </c>
      <c r="BP30" s="139">
        <f t="shared" si="25"/>
        <v>-1.2399999999999984</v>
      </c>
      <c r="BQ30" s="139">
        <f t="shared" si="26"/>
        <v>-1.2399999999999984</v>
      </c>
    </row>
    <row r="31" spans="1:69">
      <c r="A31" s="8" t="s">
        <v>73</v>
      </c>
      <c r="B31" s="15">
        <f>'[3]25'!B33</f>
        <v>320</v>
      </c>
      <c r="C31" s="16">
        <f>'[3]25'!C33</f>
        <v>0</v>
      </c>
      <c r="D31" s="16">
        <f>'[3]25'!D33</f>
        <v>0</v>
      </c>
      <c r="E31" s="16">
        <f>'[3]25'!E33</f>
        <v>0</v>
      </c>
      <c r="F31" s="16">
        <f>'[3]25'!F33</f>
        <v>0</v>
      </c>
      <c r="G31" s="16">
        <f>'[3]25'!G33</f>
        <v>440</v>
      </c>
      <c r="H31" s="17">
        <f t="shared" si="27"/>
        <v>760</v>
      </c>
      <c r="I31" s="15">
        <f>'[3]25'!J33</f>
        <v>292.44299999999998</v>
      </c>
      <c r="J31" s="16">
        <f>'[3]25'!K33</f>
        <v>0</v>
      </c>
      <c r="K31" s="16">
        <f>'[3]25'!L33</f>
        <v>0</v>
      </c>
      <c r="L31" s="16">
        <f>'[3]25'!M33</f>
        <v>0</v>
      </c>
      <c r="M31" s="16">
        <f>'[3]25'!N33</f>
        <v>0</v>
      </c>
      <c r="N31" s="16">
        <f>'[3]25'!O33</f>
        <v>0</v>
      </c>
      <c r="O31" s="17">
        <f t="shared" si="28"/>
        <v>292.44299999999998</v>
      </c>
      <c r="P31" s="18">
        <f>frq!C31</f>
        <v>1</v>
      </c>
      <c r="Q31" s="15">
        <f t="shared" si="29"/>
        <v>292.44299999999998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292.44299999999998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228.44299999999998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228.44299999999998</v>
      </c>
      <c r="AT31" s="8">
        <v>30.76</v>
      </c>
      <c r="AU31" s="8">
        <v>30.76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30.76</v>
      </c>
      <c r="BM31" s="8">
        <f t="shared" si="22"/>
        <v>30.76</v>
      </c>
      <c r="BN31" s="8">
        <f t="shared" si="23"/>
        <v>32</v>
      </c>
      <c r="BO31" s="8">
        <f t="shared" si="24"/>
        <v>32</v>
      </c>
      <c r="BP31" s="139">
        <f t="shared" si="25"/>
        <v>-1.2399999999999984</v>
      </c>
      <c r="BQ31" s="139">
        <f t="shared" si="26"/>
        <v>-1.2399999999999984</v>
      </c>
    </row>
    <row r="32" spans="1:69">
      <c r="A32" s="8" t="s">
        <v>74</v>
      </c>
      <c r="B32" s="15">
        <f>'[3]25'!B34</f>
        <v>320</v>
      </c>
      <c r="C32" s="16">
        <f>'[3]25'!C34</f>
        <v>0</v>
      </c>
      <c r="D32" s="16">
        <f>'[3]25'!D34</f>
        <v>0</v>
      </c>
      <c r="E32" s="16">
        <f>'[3]25'!E34</f>
        <v>0</v>
      </c>
      <c r="F32" s="16">
        <f>'[3]25'!F34</f>
        <v>0</v>
      </c>
      <c r="G32" s="16">
        <f>'[3]25'!G34</f>
        <v>440</v>
      </c>
      <c r="H32" s="17">
        <f t="shared" si="27"/>
        <v>760</v>
      </c>
      <c r="I32" s="15">
        <f>'[3]25'!J34</f>
        <v>292.44299999999998</v>
      </c>
      <c r="J32" s="16">
        <f>'[3]25'!K34</f>
        <v>0</v>
      </c>
      <c r="K32" s="16">
        <f>'[3]25'!L34</f>
        <v>0</v>
      </c>
      <c r="L32" s="16">
        <f>'[3]25'!M34</f>
        <v>0</v>
      </c>
      <c r="M32" s="16">
        <f>'[3]25'!N34</f>
        <v>0</v>
      </c>
      <c r="N32" s="16">
        <f>'[3]25'!O34</f>
        <v>0</v>
      </c>
      <c r="O32" s="17">
        <f t="shared" si="28"/>
        <v>292.44299999999998</v>
      </c>
      <c r="P32" s="18">
        <f>frq!C32</f>
        <v>1</v>
      </c>
      <c r="Q32" s="15">
        <f t="shared" si="29"/>
        <v>292.44299999999998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292.44299999999998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228.44299999999998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228.44299999999998</v>
      </c>
      <c r="AT32" s="8">
        <v>30.76</v>
      </c>
      <c r="AU32" s="8">
        <v>30.76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30.76</v>
      </c>
      <c r="BM32" s="8">
        <f t="shared" si="22"/>
        <v>30.76</v>
      </c>
      <c r="BN32" s="8">
        <f t="shared" si="23"/>
        <v>32</v>
      </c>
      <c r="BO32" s="8">
        <f t="shared" si="24"/>
        <v>32</v>
      </c>
      <c r="BP32" s="139">
        <f t="shared" si="25"/>
        <v>-1.2399999999999984</v>
      </c>
      <c r="BQ32" s="139">
        <f t="shared" si="26"/>
        <v>-1.2399999999999984</v>
      </c>
    </row>
    <row r="33" spans="1:69">
      <c r="A33" s="8" t="s">
        <v>75</v>
      </c>
      <c r="B33" s="15">
        <f>'[3]25'!B35</f>
        <v>320</v>
      </c>
      <c r="C33" s="16">
        <f>'[3]25'!C35</f>
        <v>0</v>
      </c>
      <c r="D33" s="16">
        <f>'[3]25'!D35</f>
        <v>0</v>
      </c>
      <c r="E33" s="16">
        <f>'[3]25'!E35</f>
        <v>0</v>
      </c>
      <c r="F33" s="16">
        <f>'[3]25'!F35</f>
        <v>0</v>
      </c>
      <c r="G33" s="16">
        <f>'[3]25'!G35</f>
        <v>440</v>
      </c>
      <c r="H33" s="17">
        <f t="shared" si="27"/>
        <v>760</v>
      </c>
      <c r="I33" s="15">
        <f>'[3]25'!J35</f>
        <v>292.44299999999998</v>
      </c>
      <c r="J33" s="16">
        <f>'[3]25'!K35</f>
        <v>0</v>
      </c>
      <c r="K33" s="16">
        <f>'[3]25'!L35</f>
        <v>0</v>
      </c>
      <c r="L33" s="16">
        <f>'[3]25'!M35</f>
        <v>0</v>
      </c>
      <c r="M33" s="16">
        <f>'[3]25'!N35</f>
        <v>0</v>
      </c>
      <c r="N33" s="16">
        <f>'[3]25'!O35</f>
        <v>0</v>
      </c>
      <c r="O33" s="17">
        <f t="shared" si="28"/>
        <v>292.44299999999998</v>
      </c>
      <c r="P33" s="18">
        <f>frq!C33</f>
        <v>1</v>
      </c>
      <c r="Q33" s="15">
        <f t="shared" si="29"/>
        <v>292.44299999999998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292.44299999999998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228.44299999999998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228.44299999999998</v>
      </c>
      <c r="AT33" s="8">
        <v>30.76</v>
      </c>
      <c r="AU33" s="8">
        <v>30.76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30.76</v>
      </c>
      <c r="BM33" s="8">
        <f t="shared" si="22"/>
        <v>30.76</v>
      </c>
      <c r="BN33" s="8">
        <f t="shared" si="23"/>
        <v>32</v>
      </c>
      <c r="BO33" s="8">
        <f t="shared" si="24"/>
        <v>32</v>
      </c>
      <c r="BP33" s="139">
        <f t="shared" si="25"/>
        <v>-1.2399999999999984</v>
      </c>
      <c r="BQ33" s="139">
        <f t="shared" si="26"/>
        <v>-1.2399999999999984</v>
      </c>
    </row>
    <row r="34" spans="1:69">
      <c r="A34" s="8" t="s">
        <v>76</v>
      </c>
      <c r="B34" s="15">
        <f>'[3]25'!B36</f>
        <v>320</v>
      </c>
      <c r="C34" s="16">
        <f>'[3]25'!C36</f>
        <v>0</v>
      </c>
      <c r="D34" s="16">
        <f>'[3]25'!D36</f>
        <v>0</v>
      </c>
      <c r="E34" s="16">
        <f>'[3]25'!E36</f>
        <v>0</v>
      </c>
      <c r="F34" s="16">
        <f>'[3]25'!F36</f>
        <v>0</v>
      </c>
      <c r="G34" s="16">
        <f>'[3]25'!G36</f>
        <v>440</v>
      </c>
      <c r="H34" s="17">
        <f t="shared" si="27"/>
        <v>760</v>
      </c>
      <c r="I34" s="15">
        <f>'[3]25'!J36</f>
        <v>292.44299999999998</v>
      </c>
      <c r="J34" s="16">
        <f>'[3]25'!K36</f>
        <v>0</v>
      </c>
      <c r="K34" s="16">
        <f>'[3]25'!L36</f>
        <v>0</v>
      </c>
      <c r="L34" s="16">
        <f>'[3]25'!M36</f>
        <v>0</v>
      </c>
      <c r="M34" s="16">
        <f>'[3]25'!N36</f>
        <v>0</v>
      </c>
      <c r="N34" s="16">
        <f>'[3]25'!O36</f>
        <v>0</v>
      </c>
      <c r="O34" s="17">
        <f t="shared" si="28"/>
        <v>292.44299999999998</v>
      </c>
      <c r="P34" s="18">
        <f>frq!C34</f>
        <v>1</v>
      </c>
      <c r="Q34" s="15">
        <f t="shared" si="29"/>
        <v>292.44299999999998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292.44299999999998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228.44299999999998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228.44299999999998</v>
      </c>
      <c r="AT34" s="8">
        <v>30.76</v>
      </c>
      <c r="AU34" s="8">
        <v>30.76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30.76</v>
      </c>
      <c r="BM34" s="8">
        <f t="shared" si="22"/>
        <v>30.76</v>
      </c>
      <c r="BN34" s="8">
        <f t="shared" si="23"/>
        <v>32</v>
      </c>
      <c r="BO34" s="8">
        <f t="shared" si="24"/>
        <v>32</v>
      </c>
      <c r="BP34" s="139">
        <f t="shared" si="25"/>
        <v>-1.2399999999999984</v>
      </c>
      <c r="BQ34" s="139">
        <f t="shared" si="26"/>
        <v>-1.2399999999999984</v>
      </c>
    </row>
    <row r="35" spans="1:69">
      <c r="A35" s="8" t="s">
        <v>77</v>
      </c>
      <c r="B35" s="15">
        <f>'[3]25'!B37</f>
        <v>320</v>
      </c>
      <c r="C35" s="16">
        <f>'[3]25'!C37</f>
        <v>0</v>
      </c>
      <c r="D35" s="16">
        <f>'[3]25'!D37</f>
        <v>0</v>
      </c>
      <c r="E35" s="16">
        <f>'[3]25'!E37</f>
        <v>0</v>
      </c>
      <c r="F35" s="16">
        <f>'[3]25'!F37</f>
        <v>0</v>
      </c>
      <c r="G35" s="16">
        <f>'[3]25'!G37</f>
        <v>440</v>
      </c>
      <c r="H35" s="17">
        <f t="shared" si="27"/>
        <v>760</v>
      </c>
      <c r="I35" s="15">
        <f>'[3]25'!J37</f>
        <v>317.053</v>
      </c>
      <c r="J35" s="16">
        <f>'[3]25'!K37</f>
        <v>0</v>
      </c>
      <c r="K35" s="16">
        <f>'[3]25'!L37</f>
        <v>0</v>
      </c>
      <c r="L35" s="16">
        <f>'[3]25'!M37</f>
        <v>0</v>
      </c>
      <c r="M35" s="16">
        <f>'[3]25'!N37</f>
        <v>0</v>
      </c>
      <c r="N35" s="16">
        <f>'[3]25'!O37</f>
        <v>0</v>
      </c>
      <c r="O35" s="17">
        <f t="shared" si="28"/>
        <v>317.053</v>
      </c>
      <c r="P35" s="18">
        <f>frq!C35</f>
        <v>1</v>
      </c>
      <c r="Q35" s="15">
        <f t="shared" si="29"/>
        <v>317.053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317.053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253.053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253.053</v>
      </c>
      <c r="AT35" s="8">
        <v>30.76</v>
      </c>
      <c r="AU35" s="8">
        <v>30.76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30.76</v>
      </c>
      <c r="BM35" s="8">
        <f t="shared" si="22"/>
        <v>30.76</v>
      </c>
      <c r="BN35" s="8">
        <f t="shared" si="23"/>
        <v>32</v>
      </c>
      <c r="BO35" s="8">
        <f t="shared" si="24"/>
        <v>32</v>
      </c>
      <c r="BP35" s="139">
        <f t="shared" si="25"/>
        <v>-1.2399999999999984</v>
      </c>
      <c r="BQ35" s="139">
        <f t="shared" si="26"/>
        <v>-1.2399999999999984</v>
      </c>
    </row>
    <row r="36" spans="1:69">
      <c r="A36" s="8" t="s">
        <v>78</v>
      </c>
      <c r="B36" s="15">
        <f>'[3]25'!B38</f>
        <v>320</v>
      </c>
      <c r="C36" s="16">
        <f>'[3]25'!C38</f>
        <v>0</v>
      </c>
      <c r="D36" s="16">
        <f>'[3]25'!D38</f>
        <v>0</v>
      </c>
      <c r="E36" s="16">
        <f>'[3]25'!E38</f>
        <v>0</v>
      </c>
      <c r="F36" s="16">
        <f>'[3]25'!F38</f>
        <v>0</v>
      </c>
      <c r="G36" s="16">
        <f>'[3]25'!G38</f>
        <v>440</v>
      </c>
      <c r="H36" s="17">
        <f t="shared" si="27"/>
        <v>760</v>
      </c>
      <c r="I36" s="15">
        <f>'[3]25'!J38</f>
        <v>317.053</v>
      </c>
      <c r="J36" s="16">
        <f>'[3]25'!K38</f>
        <v>0</v>
      </c>
      <c r="K36" s="16">
        <f>'[3]25'!L38</f>
        <v>0</v>
      </c>
      <c r="L36" s="16">
        <f>'[3]25'!M38</f>
        <v>0</v>
      </c>
      <c r="M36" s="16">
        <f>'[3]25'!N38</f>
        <v>0</v>
      </c>
      <c r="N36" s="16">
        <f>'[3]25'!O38</f>
        <v>0</v>
      </c>
      <c r="O36" s="17">
        <f t="shared" si="28"/>
        <v>317.053</v>
      </c>
      <c r="P36" s="18">
        <f>frq!C36</f>
        <v>1</v>
      </c>
      <c r="Q36" s="15">
        <f t="shared" si="29"/>
        <v>317.053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317.053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253.053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253.053</v>
      </c>
      <c r="AT36" s="8">
        <v>30.76</v>
      </c>
      <c r="AU36" s="8">
        <v>30.76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30.76</v>
      </c>
      <c r="BM36" s="8">
        <f t="shared" si="22"/>
        <v>30.76</v>
      </c>
      <c r="BN36" s="8">
        <f t="shared" si="23"/>
        <v>32</v>
      </c>
      <c r="BO36" s="8">
        <f t="shared" si="24"/>
        <v>32</v>
      </c>
      <c r="BP36" s="139">
        <f t="shared" si="25"/>
        <v>-1.2399999999999984</v>
      </c>
      <c r="BQ36" s="139">
        <f t="shared" si="26"/>
        <v>-1.2399999999999984</v>
      </c>
    </row>
    <row r="37" spans="1:69">
      <c r="A37" s="8" t="s">
        <v>79</v>
      </c>
      <c r="B37" s="15">
        <f>'[3]25'!B39</f>
        <v>320</v>
      </c>
      <c r="C37" s="16">
        <f>'[3]25'!C39</f>
        <v>0</v>
      </c>
      <c r="D37" s="16">
        <f>'[3]25'!D39</f>
        <v>0</v>
      </c>
      <c r="E37" s="16">
        <f>'[3]25'!E39</f>
        <v>0</v>
      </c>
      <c r="F37" s="16">
        <f>'[3]25'!F39</f>
        <v>0</v>
      </c>
      <c r="G37" s="16">
        <f>'[3]25'!G39</f>
        <v>440</v>
      </c>
      <c r="H37" s="17">
        <f t="shared" si="27"/>
        <v>760</v>
      </c>
      <c r="I37" s="15">
        <f>'[3]25'!J39</f>
        <v>317.053</v>
      </c>
      <c r="J37" s="16">
        <f>'[3]25'!K39</f>
        <v>0</v>
      </c>
      <c r="K37" s="16">
        <f>'[3]25'!L39</f>
        <v>0</v>
      </c>
      <c r="L37" s="16">
        <f>'[3]25'!M39</f>
        <v>0</v>
      </c>
      <c r="M37" s="16">
        <f>'[3]25'!N39</f>
        <v>0</v>
      </c>
      <c r="N37" s="16">
        <f>'[3]25'!O39</f>
        <v>0</v>
      </c>
      <c r="O37" s="17">
        <f t="shared" si="28"/>
        <v>317.053</v>
      </c>
      <c r="P37" s="18">
        <f>frq!C37</f>
        <v>1</v>
      </c>
      <c r="Q37" s="15">
        <f t="shared" si="29"/>
        <v>317.053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317.053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253.053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253.053</v>
      </c>
      <c r="AT37" s="8">
        <v>30.76</v>
      </c>
      <c r="AU37" s="8">
        <v>30.76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30.76</v>
      </c>
      <c r="BM37" s="8">
        <f t="shared" si="22"/>
        <v>30.76</v>
      </c>
      <c r="BN37" s="8">
        <f t="shared" si="23"/>
        <v>32</v>
      </c>
      <c r="BO37" s="8">
        <f t="shared" si="24"/>
        <v>32</v>
      </c>
      <c r="BP37" s="139">
        <f t="shared" si="25"/>
        <v>-1.2399999999999984</v>
      </c>
      <c r="BQ37" s="139">
        <f t="shared" si="26"/>
        <v>-1.2399999999999984</v>
      </c>
    </row>
    <row r="38" spans="1:69">
      <c r="A38" s="8" t="s">
        <v>80</v>
      </c>
      <c r="B38" s="15">
        <f>'[3]25'!B40</f>
        <v>320</v>
      </c>
      <c r="C38" s="16">
        <f>'[3]25'!C40</f>
        <v>0</v>
      </c>
      <c r="D38" s="16">
        <f>'[3]25'!D40</f>
        <v>0</v>
      </c>
      <c r="E38" s="16">
        <f>'[3]25'!E40</f>
        <v>0</v>
      </c>
      <c r="F38" s="16">
        <f>'[3]25'!F40</f>
        <v>0</v>
      </c>
      <c r="G38" s="16">
        <f>'[3]25'!G40</f>
        <v>440</v>
      </c>
      <c r="H38" s="17">
        <f t="shared" si="27"/>
        <v>760</v>
      </c>
      <c r="I38" s="15">
        <f>'[3]25'!J40</f>
        <v>317.053</v>
      </c>
      <c r="J38" s="16">
        <f>'[3]25'!K40</f>
        <v>0</v>
      </c>
      <c r="K38" s="16">
        <f>'[3]25'!L40</f>
        <v>0</v>
      </c>
      <c r="L38" s="16">
        <f>'[3]25'!M40</f>
        <v>0</v>
      </c>
      <c r="M38" s="16">
        <f>'[3]25'!N40</f>
        <v>0</v>
      </c>
      <c r="N38" s="16">
        <f>'[3]25'!O40</f>
        <v>0</v>
      </c>
      <c r="O38" s="17">
        <f t="shared" si="28"/>
        <v>317.053</v>
      </c>
      <c r="P38" s="18">
        <f>frq!C38</f>
        <v>1</v>
      </c>
      <c r="Q38" s="15">
        <f t="shared" si="29"/>
        <v>317.053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317.053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253.053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253.053</v>
      </c>
      <c r="AT38" s="8">
        <v>30.76</v>
      </c>
      <c r="AU38" s="8">
        <v>30.76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30.76</v>
      </c>
      <c r="BM38" s="8">
        <f t="shared" si="22"/>
        <v>30.76</v>
      </c>
      <c r="BN38" s="8">
        <f t="shared" si="23"/>
        <v>32</v>
      </c>
      <c r="BO38" s="8">
        <f t="shared" si="24"/>
        <v>32</v>
      </c>
      <c r="BP38" s="139">
        <f t="shared" si="25"/>
        <v>-1.2399999999999984</v>
      </c>
      <c r="BQ38" s="139">
        <f t="shared" si="26"/>
        <v>-1.2399999999999984</v>
      </c>
    </row>
    <row r="39" spans="1:69">
      <c r="A39" s="8" t="s">
        <v>81</v>
      </c>
      <c r="B39" s="15">
        <f>'[3]25'!B41</f>
        <v>320</v>
      </c>
      <c r="C39" s="16">
        <f>'[3]25'!C41</f>
        <v>0</v>
      </c>
      <c r="D39" s="16">
        <f>'[3]25'!D41</f>
        <v>0</v>
      </c>
      <c r="E39" s="16">
        <f>'[3]25'!E41</f>
        <v>0</v>
      </c>
      <c r="F39" s="16">
        <f>'[3]25'!F41</f>
        <v>0</v>
      </c>
      <c r="G39" s="16">
        <f>'[3]25'!G41</f>
        <v>440</v>
      </c>
      <c r="H39" s="17">
        <f t="shared" si="27"/>
        <v>760</v>
      </c>
      <c r="I39" s="15">
        <f>'[3]25'!J41</f>
        <v>317.053</v>
      </c>
      <c r="J39" s="16">
        <f>'[3]25'!K41</f>
        <v>0</v>
      </c>
      <c r="K39" s="16">
        <f>'[3]25'!L41</f>
        <v>0</v>
      </c>
      <c r="L39" s="16">
        <f>'[3]25'!M41</f>
        <v>0</v>
      </c>
      <c r="M39" s="16">
        <f>'[3]25'!N41</f>
        <v>0</v>
      </c>
      <c r="N39" s="16">
        <f>'[3]25'!O41</f>
        <v>0</v>
      </c>
      <c r="O39" s="17">
        <f t="shared" si="28"/>
        <v>317.053</v>
      </c>
      <c r="P39" s="18">
        <f>frq!C39</f>
        <v>1</v>
      </c>
      <c r="Q39" s="15">
        <f t="shared" si="29"/>
        <v>317.053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317.053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253.053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253.053</v>
      </c>
      <c r="AT39" s="8">
        <v>30.76</v>
      </c>
      <c r="AU39" s="8">
        <v>30.76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30.76</v>
      </c>
      <c r="BM39" s="8">
        <f t="shared" si="22"/>
        <v>30.76</v>
      </c>
      <c r="BN39" s="8">
        <f t="shared" si="23"/>
        <v>32</v>
      </c>
      <c r="BO39" s="8">
        <f t="shared" si="24"/>
        <v>32</v>
      </c>
      <c r="BP39" s="139">
        <f t="shared" si="25"/>
        <v>-1.2399999999999984</v>
      </c>
      <c r="BQ39" s="139">
        <f t="shared" si="26"/>
        <v>-1.2399999999999984</v>
      </c>
    </row>
    <row r="40" spans="1:69">
      <c r="A40" s="8" t="s">
        <v>82</v>
      </c>
      <c r="B40" s="15">
        <f>'[3]25'!B42</f>
        <v>320</v>
      </c>
      <c r="C40" s="16">
        <f>'[3]25'!C42</f>
        <v>0</v>
      </c>
      <c r="D40" s="16">
        <f>'[3]25'!D42</f>
        <v>0</v>
      </c>
      <c r="E40" s="16">
        <f>'[3]25'!E42</f>
        <v>0</v>
      </c>
      <c r="F40" s="16">
        <f>'[3]25'!F42</f>
        <v>0</v>
      </c>
      <c r="G40" s="16">
        <f>'[3]25'!G42</f>
        <v>440</v>
      </c>
      <c r="H40" s="17">
        <f t="shared" si="27"/>
        <v>760</v>
      </c>
      <c r="I40" s="15">
        <f>'[3]25'!J42</f>
        <v>317.053</v>
      </c>
      <c r="J40" s="16">
        <f>'[3]25'!K42</f>
        <v>0</v>
      </c>
      <c r="K40" s="16">
        <f>'[3]25'!L42</f>
        <v>0</v>
      </c>
      <c r="L40" s="16">
        <f>'[3]25'!M42</f>
        <v>0</v>
      </c>
      <c r="M40" s="16">
        <f>'[3]25'!N42</f>
        <v>0</v>
      </c>
      <c r="N40" s="16">
        <f>'[3]25'!O42</f>
        <v>0</v>
      </c>
      <c r="O40" s="17">
        <f t="shared" si="28"/>
        <v>317.053</v>
      </c>
      <c r="P40" s="18">
        <f>frq!C40</f>
        <v>1</v>
      </c>
      <c r="Q40" s="15">
        <f t="shared" si="29"/>
        <v>317.053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317.053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253.053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253.053</v>
      </c>
      <c r="AT40" s="8">
        <v>30.76</v>
      </c>
      <c r="AU40" s="8">
        <v>30.76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30.76</v>
      </c>
      <c r="BM40" s="8">
        <f t="shared" si="22"/>
        <v>30.76</v>
      </c>
      <c r="BN40" s="8">
        <f t="shared" si="23"/>
        <v>32</v>
      </c>
      <c r="BO40" s="8">
        <f t="shared" si="24"/>
        <v>32</v>
      </c>
      <c r="BP40" s="139">
        <f t="shared" si="25"/>
        <v>-1.2399999999999984</v>
      </c>
      <c r="BQ40" s="139">
        <f t="shared" si="26"/>
        <v>-1.2399999999999984</v>
      </c>
    </row>
    <row r="41" spans="1:69">
      <c r="A41" s="8" t="s">
        <v>83</v>
      </c>
      <c r="B41" s="15">
        <f>'[3]25'!B43</f>
        <v>320</v>
      </c>
      <c r="C41" s="16">
        <f>'[3]25'!C43</f>
        <v>0</v>
      </c>
      <c r="D41" s="16">
        <f>'[3]25'!D43</f>
        <v>0</v>
      </c>
      <c r="E41" s="16">
        <f>'[3]25'!E43</f>
        <v>0</v>
      </c>
      <c r="F41" s="16">
        <f>'[3]25'!F43</f>
        <v>0</v>
      </c>
      <c r="G41" s="16">
        <f>'[3]25'!G43</f>
        <v>440</v>
      </c>
      <c r="H41" s="17">
        <f t="shared" si="27"/>
        <v>760</v>
      </c>
      <c r="I41" s="15">
        <f>'[3]25'!J43</f>
        <v>317.053</v>
      </c>
      <c r="J41" s="16">
        <f>'[3]25'!K43</f>
        <v>0</v>
      </c>
      <c r="K41" s="16">
        <f>'[3]25'!L43</f>
        <v>0</v>
      </c>
      <c r="L41" s="16">
        <f>'[3]25'!M43</f>
        <v>0</v>
      </c>
      <c r="M41" s="16">
        <f>'[3]25'!N43</f>
        <v>0</v>
      </c>
      <c r="N41" s="16">
        <f>'[3]25'!O43</f>
        <v>0</v>
      </c>
      <c r="O41" s="17">
        <f t="shared" si="28"/>
        <v>317.053</v>
      </c>
      <c r="P41" s="18">
        <f>frq!C41</f>
        <v>1</v>
      </c>
      <c r="Q41" s="15">
        <f t="shared" si="29"/>
        <v>317.053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317.053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253.053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253.053</v>
      </c>
      <c r="AT41" s="8">
        <v>30.76</v>
      </c>
      <c r="AU41" s="8">
        <v>30.76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30.76</v>
      </c>
      <c r="BM41" s="8">
        <f t="shared" si="22"/>
        <v>30.76</v>
      </c>
      <c r="BN41" s="8">
        <f t="shared" si="23"/>
        <v>32</v>
      </c>
      <c r="BO41" s="8">
        <f t="shared" si="24"/>
        <v>32</v>
      </c>
      <c r="BP41" s="139">
        <f t="shared" si="25"/>
        <v>-1.2399999999999984</v>
      </c>
      <c r="BQ41" s="139">
        <f t="shared" si="26"/>
        <v>-1.2399999999999984</v>
      </c>
    </row>
    <row r="42" spans="1:69">
      <c r="A42" s="8" t="s">
        <v>84</v>
      </c>
      <c r="B42" s="15">
        <f>'[3]25'!B44</f>
        <v>320</v>
      </c>
      <c r="C42" s="16">
        <f>'[3]25'!C44</f>
        <v>0</v>
      </c>
      <c r="D42" s="16">
        <f>'[3]25'!D44</f>
        <v>0</v>
      </c>
      <c r="E42" s="16">
        <f>'[3]25'!E44</f>
        <v>0</v>
      </c>
      <c r="F42" s="16">
        <f>'[3]25'!F44</f>
        <v>0</v>
      </c>
      <c r="G42" s="16">
        <f>'[3]25'!G44</f>
        <v>440</v>
      </c>
      <c r="H42" s="17">
        <f t="shared" si="27"/>
        <v>760</v>
      </c>
      <c r="I42" s="15">
        <f>'[3]25'!J44</f>
        <v>317.053</v>
      </c>
      <c r="J42" s="16">
        <f>'[3]25'!K44</f>
        <v>0</v>
      </c>
      <c r="K42" s="16">
        <f>'[3]25'!L44</f>
        <v>0</v>
      </c>
      <c r="L42" s="16">
        <f>'[3]25'!M44</f>
        <v>0</v>
      </c>
      <c r="M42" s="16">
        <f>'[3]25'!N44</f>
        <v>0</v>
      </c>
      <c r="N42" s="16">
        <f>'[3]25'!O44</f>
        <v>0</v>
      </c>
      <c r="O42" s="17">
        <f t="shared" si="28"/>
        <v>317.053</v>
      </c>
      <c r="P42" s="18">
        <f>frq!C42</f>
        <v>1</v>
      </c>
      <c r="Q42" s="15">
        <f t="shared" si="29"/>
        <v>317.053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317.053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253.053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253.053</v>
      </c>
      <c r="AT42" s="8">
        <v>30.76</v>
      </c>
      <c r="AU42" s="8">
        <v>30.76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30.76</v>
      </c>
      <c r="BM42" s="8">
        <f t="shared" si="22"/>
        <v>30.76</v>
      </c>
      <c r="BN42" s="8">
        <f t="shared" si="23"/>
        <v>32</v>
      </c>
      <c r="BO42" s="8">
        <f t="shared" si="24"/>
        <v>32</v>
      </c>
      <c r="BP42" s="139">
        <f t="shared" si="25"/>
        <v>-1.2399999999999984</v>
      </c>
      <c r="BQ42" s="139">
        <f t="shared" si="26"/>
        <v>-1.2399999999999984</v>
      </c>
    </row>
    <row r="43" spans="1:69">
      <c r="A43" s="8" t="s">
        <v>85</v>
      </c>
      <c r="B43" s="15">
        <f>'[3]25'!B45</f>
        <v>320</v>
      </c>
      <c r="C43" s="16">
        <f>'[3]25'!C45</f>
        <v>0</v>
      </c>
      <c r="D43" s="16">
        <f>'[3]25'!D45</f>
        <v>0</v>
      </c>
      <c r="E43" s="16">
        <f>'[3]25'!E45</f>
        <v>0</v>
      </c>
      <c r="F43" s="16">
        <f>'[3]25'!F45</f>
        <v>0</v>
      </c>
      <c r="G43" s="16">
        <f>'[3]25'!G45</f>
        <v>440</v>
      </c>
      <c r="H43" s="17">
        <f t="shared" si="27"/>
        <v>760</v>
      </c>
      <c r="I43" s="15">
        <f>'[3]25'!J45</f>
        <v>292.44299999999998</v>
      </c>
      <c r="J43" s="16">
        <f>'[3]25'!K45</f>
        <v>0</v>
      </c>
      <c r="K43" s="16">
        <f>'[3]25'!L45</f>
        <v>0</v>
      </c>
      <c r="L43" s="16">
        <f>'[3]25'!M45</f>
        <v>0</v>
      </c>
      <c r="M43" s="16">
        <f>'[3]25'!N45</f>
        <v>0</v>
      </c>
      <c r="N43" s="16">
        <f>'[3]25'!O45</f>
        <v>0</v>
      </c>
      <c r="O43" s="17">
        <f t="shared" si="28"/>
        <v>292.44299999999998</v>
      </c>
      <c r="P43" s="18">
        <f>frq!C43</f>
        <v>1</v>
      </c>
      <c r="Q43" s="15">
        <f t="shared" si="29"/>
        <v>292.44299999999998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292.44299999999998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228.44299999999998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228.44299999999998</v>
      </c>
      <c r="AT43" s="8">
        <v>30.76</v>
      </c>
      <c r="AU43" s="8">
        <v>30.76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30.76</v>
      </c>
      <c r="BM43" s="8">
        <f t="shared" si="22"/>
        <v>30.76</v>
      </c>
      <c r="BN43" s="8">
        <f t="shared" si="23"/>
        <v>32</v>
      </c>
      <c r="BO43" s="8">
        <f t="shared" si="24"/>
        <v>32</v>
      </c>
      <c r="BP43" s="139">
        <f t="shared" si="25"/>
        <v>-1.2399999999999984</v>
      </c>
      <c r="BQ43" s="139">
        <f t="shared" si="26"/>
        <v>-1.2399999999999984</v>
      </c>
    </row>
    <row r="44" spans="1:69">
      <c r="A44" s="8" t="s">
        <v>86</v>
      </c>
      <c r="B44" s="15">
        <f>'[3]25'!B46</f>
        <v>320</v>
      </c>
      <c r="C44" s="16">
        <f>'[3]25'!C46</f>
        <v>0</v>
      </c>
      <c r="D44" s="16">
        <f>'[3]25'!D46</f>
        <v>0</v>
      </c>
      <c r="E44" s="16">
        <f>'[3]25'!E46</f>
        <v>0</v>
      </c>
      <c r="F44" s="16">
        <f>'[3]25'!F46</f>
        <v>0</v>
      </c>
      <c r="G44" s="16">
        <f>'[3]25'!G46</f>
        <v>440</v>
      </c>
      <c r="H44" s="17">
        <f t="shared" si="27"/>
        <v>760</v>
      </c>
      <c r="I44" s="15">
        <f>'[3]25'!J46</f>
        <v>292.44299999999998</v>
      </c>
      <c r="J44" s="16">
        <f>'[3]25'!K46</f>
        <v>0</v>
      </c>
      <c r="K44" s="16">
        <f>'[3]25'!L46</f>
        <v>0</v>
      </c>
      <c r="L44" s="16">
        <f>'[3]25'!M46</f>
        <v>0</v>
      </c>
      <c r="M44" s="16">
        <f>'[3]25'!N46</f>
        <v>0</v>
      </c>
      <c r="N44" s="16">
        <f>'[3]25'!O46</f>
        <v>0</v>
      </c>
      <c r="O44" s="17">
        <f t="shared" si="28"/>
        <v>292.44299999999998</v>
      </c>
      <c r="P44" s="18">
        <f>frq!C44</f>
        <v>1</v>
      </c>
      <c r="Q44" s="15">
        <f t="shared" si="29"/>
        <v>292.44299999999998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292.44299999999998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228.44299999999998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228.44299999999998</v>
      </c>
      <c r="AT44" s="8">
        <v>30.76</v>
      </c>
      <c r="AU44" s="8">
        <v>30.76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30.76</v>
      </c>
      <c r="BM44" s="8">
        <f t="shared" si="22"/>
        <v>30.76</v>
      </c>
      <c r="BN44" s="8">
        <f t="shared" si="23"/>
        <v>32</v>
      </c>
      <c r="BO44" s="8">
        <f t="shared" si="24"/>
        <v>32</v>
      </c>
      <c r="BP44" s="139">
        <f t="shared" si="25"/>
        <v>-1.2399999999999984</v>
      </c>
      <c r="BQ44" s="139">
        <f t="shared" si="26"/>
        <v>-1.2399999999999984</v>
      </c>
    </row>
    <row r="45" spans="1:69">
      <c r="A45" s="8" t="s">
        <v>87</v>
      </c>
      <c r="B45" s="15">
        <f>'[3]25'!B47</f>
        <v>320</v>
      </c>
      <c r="C45" s="16">
        <f>'[3]25'!C47</f>
        <v>0</v>
      </c>
      <c r="D45" s="16">
        <f>'[3]25'!D47</f>
        <v>0</v>
      </c>
      <c r="E45" s="16">
        <f>'[3]25'!E47</f>
        <v>0</v>
      </c>
      <c r="F45" s="16">
        <f>'[3]25'!F47</f>
        <v>0</v>
      </c>
      <c r="G45" s="16">
        <f>'[3]25'!G47</f>
        <v>440</v>
      </c>
      <c r="H45" s="17">
        <f t="shared" si="27"/>
        <v>760</v>
      </c>
      <c r="I45" s="15">
        <f>'[3]25'!J47</f>
        <v>292.44299999999998</v>
      </c>
      <c r="J45" s="16">
        <f>'[3]25'!K47</f>
        <v>0</v>
      </c>
      <c r="K45" s="16">
        <f>'[3]25'!L47</f>
        <v>0</v>
      </c>
      <c r="L45" s="16">
        <f>'[3]25'!M47</f>
        <v>0</v>
      </c>
      <c r="M45" s="16">
        <f>'[3]25'!N47</f>
        <v>0</v>
      </c>
      <c r="N45" s="16">
        <f>'[3]25'!O47</f>
        <v>0</v>
      </c>
      <c r="O45" s="17">
        <f t="shared" si="28"/>
        <v>292.44299999999998</v>
      </c>
      <c r="P45" s="18">
        <f>frq!C45</f>
        <v>1</v>
      </c>
      <c r="Q45" s="15">
        <f t="shared" si="29"/>
        <v>292.44299999999998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292.44299999999998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228.44299999999998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228.44299999999998</v>
      </c>
      <c r="AT45" s="8">
        <v>30.76</v>
      </c>
      <c r="AU45" s="8">
        <v>30.76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30.76</v>
      </c>
      <c r="BM45" s="8">
        <f t="shared" si="22"/>
        <v>30.76</v>
      </c>
      <c r="BN45" s="8">
        <f t="shared" si="23"/>
        <v>32</v>
      </c>
      <c r="BO45" s="8">
        <f t="shared" si="24"/>
        <v>32</v>
      </c>
      <c r="BP45" s="139">
        <f t="shared" si="25"/>
        <v>-1.2399999999999984</v>
      </c>
      <c r="BQ45" s="139">
        <f t="shared" si="26"/>
        <v>-1.2399999999999984</v>
      </c>
    </row>
    <row r="46" spans="1:69">
      <c r="A46" s="8" t="s">
        <v>88</v>
      </c>
      <c r="B46" s="15">
        <f>'[3]25'!B48</f>
        <v>320</v>
      </c>
      <c r="C46" s="16">
        <f>'[3]25'!C48</f>
        <v>0</v>
      </c>
      <c r="D46" s="16">
        <f>'[3]25'!D48</f>
        <v>0</v>
      </c>
      <c r="E46" s="16">
        <f>'[3]25'!E48</f>
        <v>0</v>
      </c>
      <c r="F46" s="16">
        <f>'[3]25'!F48</f>
        <v>0</v>
      </c>
      <c r="G46" s="16">
        <f>'[3]25'!G48</f>
        <v>440</v>
      </c>
      <c r="H46" s="17">
        <f t="shared" si="27"/>
        <v>760</v>
      </c>
      <c r="I46" s="15">
        <f>'[3]25'!J48</f>
        <v>292.44299999999998</v>
      </c>
      <c r="J46" s="16">
        <f>'[3]25'!K48</f>
        <v>0</v>
      </c>
      <c r="K46" s="16">
        <f>'[3]25'!L48</f>
        <v>0</v>
      </c>
      <c r="L46" s="16">
        <f>'[3]25'!M48</f>
        <v>0</v>
      </c>
      <c r="M46" s="16">
        <f>'[3]25'!N48</f>
        <v>0</v>
      </c>
      <c r="N46" s="16">
        <f>'[3]25'!O48</f>
        <v>0</v>
      </c>
      <c r="O46" s="17">
        <f t="shared" si="28"/>
        <v>292.44299999999998</v>
      </c>
      <c r="P46" s="18">
        <f>frq!C46</f>
        <v>1</v>
      </c>
      <c r="Q46" s="15">
        <f t="shared" si="29"/>
        <v>292.44299999999998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292.44299999999998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228.44299999999998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228.44299999999998</v>
      </c>
      <c r="AT46" s="8">
        <v>30.76</v>
      </c>
      <c r="AU46" s="8">
        <v>30.76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30.76</v>
      </c>
      <c r="BM46" s="8">
        <f t="shared" si="22"/>
        <v>30.76</v>
      </c>
      <c r="BN46" s="8">
        <f t="shared" si="23"/>
        <v>32</v>
      </c>
      <c r="BO46" s="8">
        <f t="shared" si="24"/>
        <v>32</v>
      </c>
      <c r="BP46" s="139">
        <f t="shared" si="25"/>
        <v>-1.2399999999999984</v>
      </c>
      <c r="BQ46" s="139">
        <f t="shared" si="26"/>
        <v>-1.2399999999999984</v>
      </c>
    </row>
    <row r="47" spans="1:69">
      <c r="A47" s="8" t="s">
        <v>89</v>
      </c>
      <c r="B47" s="15">
        <f>'[3]25'!B49</f>
        <v>320</v>
      </c>
      <c r="C47" s="16">
        <f>'[3]25'!C49</f>
        <v>0</v>
      </c>
      <c r="D47" s="16">
        <f>'[3]25'!D49</f>
        <v>0</v>
      </c>
      <c r="E47" s="16">
        <f>'[3]25'!E49</f>
        <v>0</v>
      </c>
      <c r="F47" s="16">
        <f>'[3]25'!F49</f>
        <v>0</v>
      </c>
      <c r="G47" s="16">
        <f>'[3]25'!G49</f>
        <v>440</v>
      </c>
      <c r="H47" s="17">
        <f t="shared" si="27"/>
        <v>760</v>
      </c>
      <c r="I47" s="15">
        <f>'[3]25'!J49</f>
        <v>288.44299999999998</v>
      </c>
      <c r="J47" s="16">
        <f>'[3]25'!K49</f>
        <v>0</v>
      </c>
      <c r="K47" s="16">
        <f>'[3]25'!L49</f>
        <v>0</v>
      </c>
      <c r="L47" s="16">
        <f>'[3]25'!M49</f>
        <v>0</v>
      </c>
      <c r="M47" s="16">
        <f>'[3]25'!N49</f>
        <v>0</v>
      </c>
      <c r="N47" s="16">
        <f>'[3]25'!O49</f>
        <v>0</v>
      </c>
      <c r="O47" s="17">
        <f t="shared" si="28"/>
        <v>288.44299999999998</v>
      </c>
      <c r="P47" s="18">
        <f>frq!C47</f>
        <v>1</v>
      </c>
      <c r="Q47" s="15">
        <f t="shared" si="29"/>
        <v>288.44299999999998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288.44299999999998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224.44299999999998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224.44299999999998</v>
      </c>
      <c r="AT47" s="8">
        <v>30.76</v>
      </c>
      <c r="AU47" s="8">
        <v>30.76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30.76</v>
      </c>
      <c r="BM47" s="8">
        <f t="shared" si="22"/>
        <v>30.76</v>
      </c>
      <c r="BN47" s="8">
        <f t="shared" si="23"/>
        <v>32</v>
      </c>
      <c r="BO47" s="8">
        <f t="shared" si="24"/>
        <v>32</v>
      </c>
      <c r="BP47" s="139">
        <f t="shared" si="25"/>
        <v>-1.2399999999999984</v>
      </c>
      <c r="BQ47" s="139">
        <f t="shared" si="26"/>
        <v>-1.2399999999999984</v>
      </c>
    </row>
    <row r="48" spans="1:69">
      <c r="A48" s="8" t="s">
        <v>90</v>
      </c>
      <c r="B48" s="15">
        <f>'[3]25'!B50</f>
        <v>320</v>
      </c>
      <c r="C48" s="16">
        <f>'[3]25'!C50</f>
        <v>0</v>
      </c>
      <c r="D48" s="16">
        <f>'[3]25'!D50</f>
        <v>0</v>
      </c>
      <c r="E48" s="16">
        <f>'[3]25'!E50</f>
        <v>0</v>
      </c>
      <c r="F48" s="16">
        <f>'[3]25'!F50</f>
        <v>0</v>
      </c>
      <c r="G48" s="16">
        <f>'[3]25'!G50</f>
        <v>440</v>
      </c>
      <c r="H48" s="17">
        <f t="shared" si="27"/>
        <v>760</v>
      </c>
      <c r="I48" s="15">
        <f>'[3]25'!J50</f>
        <v>288.44299999999998</v>
      </c>
      <c r="J48" s="16">
        <f>'[3]25'!K50</f>
        <v>0</v>
      </c>
      <c r="K48" s="16">
        <f>'[3]25'!L50</f>
        <v>0</v>
      </c>
      <c r="L48" s="16">
        <f>'[3]25'!M50</f>
        <v>0</v>
      </c>
      <c r="M48" s="16">
        <f>'[3]25'!N50</f>
        <v>0</v>
      </c>
      <c r="N48" s="16">
        <f>'[3]25'!O50</f>
        <v>0</v>
      </c>
      <c r="O48" s="17">
        <f t="shared" si="28"/>
        <v>288.44299999999998</v>
      </c>
      <c r="P48" s="18">
        <f>frq!C48</f>
        <v>1</v>
      </c>
      <c r="Q48" s="15">
        <f t="shared" si="29"/>
        <v>288.44299999999998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288.44299999999998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224.44299999999998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224.44299999999998</v>
      </c>
      <c r="AT48" s="8">
        <v>30.76</v>
      </c>
      <c r="AU48" s="8">
        <v>30.76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30.76</v>
      </c>
      <c r="BM48" s="8">
        <f t="shared" si="22"/>
        <v>30.76</v>
      </c>
      <c r="BN48" s="8">
        <f t="shared" si="23"/>
        <v>32</v>
      </c>
      <c r="BO48" s="8">
        <f t="shared" si="24"/>
        <v>32</v>
      </c>
      <c r="BP48" s="139">
        <f t="shared" si="25"/>
        <v>-1.2399999999999984</v>
      </c>
      <c r="BQ48" s="139">
        <f t="shared" si="26"/>
        <v>-1.2399999999999984</v>
      </c>
    </row>
    <row r="49" spans="1:69">
      <c r="A49" s="8" t="s">
        <v>91</v>
      </c>
      <c r="B49" s="15">
        <f>'[3]25'!B51</f>
        <v>320</v>
      </c>
      <c r="C49" s="16">
        <f>'[3]25'!C51</f>
        <v>0</v>
      </c>
      <c r="D49" s="16">
        <f>'[3]25'!D51</f>
        <v>0</v>
      </c>
      <c r="E49" s="16">
        <f>'[3]25'!E51</f>
        <v>0</v>
      </c>
      <c r="F49" s="16">
        <f>'[3]25'!F51</f>
        <v>0</v>
      </c>
      <c r="G49" s="16">
        <f>'[3]25'!G51</f>
        <v>440</v>
      </c>
      <c r="H49" s="17">
        <f t="shared" si="27"/>
        <v>760</v>
      </c>
      <c r="I49" s="15">
        <f>'[3]25'!J51</f>
        <v>313.053</v>
      </c>
      <c r="J49" s="16">
        <f>'[3]25'!K51</f>
        <v>0</v>
      </c>
      <c r="K49" s="16">
        <f>'[3]25'!L51</f>
        <v>0</v>
      </c>
      <c r="L49" s="16">
        <f>'[3]25'!M51</f>
        <v>0</v>
      </c>
      <c r="M49" s="16">
        <f>'[3]25'!N51</f>
        <v>0</v>
      </c>
      <c r="N49" s="16">
        <f>'[3]25'!O51</f>
        <v>0</v>
      </c>
      <c r="O49" s="17">
        <f t="shared" si="28"/>
        <v>313.053</v>
      </c>
      <c r="P49" s="18">
        <f>frq!C49</f>
        <v>1</v>
      </c>
      <c r="Q49" s="15">
        <f t="shared" si="29"/>
        <v>313.053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313.053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249.053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249.053</v>
      </c>
      <c r="AT49" s="8">
        <v>30.76</v>
      </c>
      <c r="AU49" s="8">
        <v>30.76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30.76</v>
      </c>
      <c r="BM49" s="8">
        <f t="shared" si="22"/>
        <v>30.76</v>
      </c>
      <c r="BN49" s="8">
        <f t="shared" si="23"/>
        <v>32</v>
      </c>
      <c r="BO49" s="8">
        <f t="shared" si="24"/>
        <v>32</v>
      </c>
      <c r="BP49" s="139">
        <f t="shared" si="25"/>
        <v>-1.2399999999999984</v>
      </c>
      <c r="BQ49" s="139">
        <f t="shared" si="26"/>
        <v>-1.2399999999999984</v>
      </c>
    </row>
    <row r="50" spans="1:69">
      <c r="A50" s="8" t="s">
        <v>92</v>
      </c>
      <c r="B50" s="15">
        <f>'[3]25'!B52</f>
        <v>320</v>
      </c>
      <c r="C50" s="16">
        <f>'[3]25'!C52</f>
        <v>0</v>
      </c>
      <c r="D50" s="16">
        <f>'[3]25'!D52</f>
        <v>0</v>
      </c>
      <c r="E50" s="16">
        <f>'[3]25'!E52</f>
        <v>0</v>
      </c>
      <c r="F50" s="16">
        <f>'[3]25'!F52</f>
        <v>0</v>
      </c>
      <c r="G50" s="16">
        <f>'[3]25'!G52</f>
        <v>440</v>
      </c>
      <c r="H50" s="17">
        <f t="shared" si="27"/>
        <v>760</v>
      </c>
      <c r="I50" s="15">
        <f>'[3]25'!J52</f>
        <v>313.053</v>
      </c>
      <c r="J50" s="16">
        <f>'[3]25'!K52</f>
        <v>0</v>
      </c>
      <c r="K50" s="16">
        <f>'[3]25'!L52</f>
        <v>0</v>
      </c>
      <c r="L50" s="16">
        <f>'[3]25'!M52</f>
        <v>0</v>
      </c>
      <c r="M50" s="16">
        <f>'[3]25'!N52</f>
        <v>0</v>
      </c>
      <c r="N50" s="16">
        <f>'[3]25'!O52</f>
        <v>0</v>
      </c>
      <c r="O50" s="17">
        <f t="shared" si="28"/>
        <v>313.053</v>
      </c>
      <c r="P50" s="18">
        <f>frq!C50</f>
        <v>1</v>
      </c>
      <c r="Q50" s="15">
        <f t="shared" si="29"/>
        <v>313.053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313.053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249.053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249.053</v>
      </c>
      <c r="AT50" s="8">
        <v>30.76</v>
      </c>
      <c r="AU50" s="8">
        <v>30.76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30.76</v>
      </c>
      <c r="BM50" s="8">
        <f t="shared" si="22"/>
        <v>30.76</v>
      </c>
      <c r="BN50" s="8">
        <f t="shared" si="23"/>
        <v>32</v>
      </c>
      <c r="BO50" s="8">
        <f t="shared" si="24"/>
        <v>32</v>
      </c>
      <c r="BP50" s="139">
        <f t="shared" si="25"/>
        <v>-1.2399999999999984</v>
      </c>
      <c r="BQ50" s="139">
        <f t="shared" si="26"/>
        <v>-1.2399999999999984</v>
      </c>
    </row>
    <row r="51" spans="1:69">
      <c r="A51" s="8" t="s">
        <v>93</v>
      </c>
      <c r="B51" s="15">
        <f>'[3]25'!B53</f>
        <v>320</v>
      </c>
      <c r="C51" s="16">
        <f>'[3]25'!C53</f>
        <v>0</v>
      </c>
      <c r="D51" s="16">
        <f>'[3]25'!D53</f>
        <v>0</v>
      </c>
      <c r="E51" s="16">
        <f>'[3]25'!E53</f>
        <v>0</v>
      </c>
      <c r="F51" s="16">
        <f>'[3]25'!F53</f>
        <v>0</v>
      </c>
      <c r="G51" s="16">
        <f>'[3]25'!G53</f>
        <v>440</v>
      </c>
      <c r="H51" s="17">
        <f t="shared" si="27"/>
        <v>760</v>
      </c>
      <c r="I51" s="15">
        <f>'[3]25'!J53</f>
        <v>313.053</v>
      </c>
      <c r="J51" s="16">
        <f>'[3]25'!K53</f>
        <v>0</v>
      </c>
      <c r="K51" s="16">
        <f>'[3]25'!L53</f>
        <v>0</v>
      </c>
      <c r="L51" s="16">
        <f>'[3]25'!M53</f>
        <v>0</v>
      </c>
      <c r="M51" s="16">
        <f>'[3]25'!N53</f>
        <v>0</v>
      </c>
      <c r="N51" s="16">
        <f>'[3]25'!O53</f>
        <v>0</v>
      </c>
      <c r="O51" s="17">
        <f t="shared" si="28"/>
        <v>313.053</v>
      </c>
      <c r="P51" s="18">
        <f>frq!C51</f>
        <v>1</v>
      </c>
      <c r="Q51" s="15">
        <f t="shared" si="29"/>
        <v>313.053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313.053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249.053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249.053</v>
      </c>
      <c r="AT51" s="8">
        <v>30.76</v>
      </c>
      <c r="AU51" s="8">
        <v>30.76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30.76</v>
      </c>
      <c r="BM51" s="8">
        <f t="shared" si="22"/>
        <v>30.76</v>
      </c>
      <c r="BN51" s="8">
        <f t="shared" si="23"/>
        <v>32</v>
      </c>
      <c r="BO51" s="8">
        <f t="shared" si="24"/>
        <v>32</v>
      </c>
      <c r="BP51" s="139">
        <f t="shared" si="25"/>
        <v>-1.2399999999999984</v>
      </c>
      <c r="BQ51" s="139">
        <f t="shared" si="26"/>
        <v>-1.2399999999999984</v>
      </c>
    </row>
    <row r="52" spans="1:69">
      <c r="A52" s="8" t="s">
        <v>94</v>
      </c>
      <c r="B52" s="15">
        <f>'[3]25'!B54</f>
        <v>320</v>
      </c>
      <c r="C52" s="16">
        <f>'[3]25'!C54</f>
        <v>0</v>
      </c>
      <c r="D52" s="16">
        <f>'[3]25'!D54</f>
        <v>0</v>
      </c>
      <c r="E52" s="16">
        <f>'[3]25'!E54</f>
        <v>0</v>
      </c>
      <c r="F52" s="16">
        <f>'[3]25'!F54</f>
        <v>0</v>
      </c>
      <c r="G52" s="16">
        <f>'[3]25'!G54</f>
        <v>440</v>
      </c>
      <c r="H52" s="17">
        <f t="shared" si="27"/>
        <v>760</v>
      </c>
      <c r="I52" s="15">
        <f>'[3]25'!J54</f>
        <v>313.053</v>
      </c>
      <c r="J52" s="16">
        <f>'[3]25'!K54</f>
        <v>0</v>
      </c>
      <c r="K52" s="16">
        <f>'[3]25'!L54</f>
        <v>0</v>
      </c>
      <c r="L52" s="16">
        <f>'[3]25'!M54</f>
        <v>0</v>
      </c>
      <c r="M52" s="16">
        <f>'[3]25'!N54</f>
        <v>0</v>
      </c>
      <c r="N52" s="16">
        <f>'[3]25'!O54</f>
        <v>0</v>
      </c>
      <c r="O52" s="17">
        <f t="shared" si="28"/>
        <v>313.053</v>
      </c>
      <c r="P52" s="18">
        <f>frq!C52</f>
        <v>1</v>
      </c>
      <c r="Q52" s="15">
        <f t="shared" si="29"/>
        <v>313.053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313.053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249.053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249.053</v>
      </c>
      <c r="AT52" s="8">
        <v>30.76</v>
      </c>
      <c r="AU52" s="8">
        <v>30.76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30.76</v>
      </c>
      <c r="BM52" s="8">
        <f t="shared" si="22"/>
        <v>30.76</v>
      </c>
      <c r="BN52" s="8">
        <f t="shared" si="23"/>
        <v>32</v>
      </c>
      <c r="BO52" s="8">
        <f t="shared" si="24"/>
        <v>32</v>
      </c>
      <c r="BP52" s="139">
        <f t="shared" si="25"/>
        <v>-1.2399999999999984</v>
      </c>
      <c r="BQ52" s="139">
        <f t="shared" si="26"/>
        <v>-1.2399999999999984</v>
      </c>
    </row>
    <row r="53" spans="1:69">
      <c r="A53" s="8" t="s">
        <v>95</v>
      </c>
      <c r="B53" s="15">
        <f>'[3]25'!B55</f>
        <v>320</v>
      </c>
      <c r="C53" s="16">
        <f>'[3]25'!C55</f>
        <v>0</v>
      </c>
      <c r="D53" s="16">
        <f>'[3]25'!D55</f>
        <v>0</v>
      </c>
      <c r="E53" s="16">
        <f>'[3]25'!E55</f>
        <v>0</v>
      </c>
      <c r="F53" s="16">
        <f>'[3]25'!F55</f>
        <v>0</v>
      </c>
      <c r="G53" s="16">
        <f>'[3]25'!G55</f>
        <v>440</v>
      </c>
      <c r="H53" s="17">
        <f t="shared" si="27"/>
        <v>760</v>
      </c>
      <c r="I53" s="15">
        <f>'[3]25'!J55</f>
        <v>278.44299999999998</v>
      </c>
      <c r="J53" s="16">
        <f>'[3]25'!K55</f>
        <v>0</v>
      </c>
      <c r="K53" s="16">
        <f>'[3]25'!L55</f>
        <v>0</v>
      </c>
      <c r="L53" s="16">
        <f>'[3]25'!M55</f>
        <v>0</v>
      </c>
      <c r="M53" s="16">
        <f>'[3]25'!N55</f>
        <v>0</v>
      </c>
      <c r="N53" s="16">
        <f>'[3]25'!O55</f>
        <v>0</v>
      </c>
      <c r="O53" s="17">
        <f t="shared" si="28"/>
        <v>278.44299999999998</v>
      </c>
      <c r="P53" s="18">
        <f>frq!C53</f>
        <v>1</v>
      </c>
      <c r="Q53" s="15">
        <f t="shared" si="29"/>
        <v>278.44299999999998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278.44299999999998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214.44299999999998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214.44299999999998</v>
      </c>
      <c r="AT53" s="8">
        <v>30.76</v>
      </c>
      <c r="AU53" s="8">
        <v>30.76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30.76</v>
      </c>
      <c r="BM53" s="8">
        <f t="shared" si="22"/>
        <v>30.76</v>
      </c>
      <c r="BN53" s="8">
        <f t="shared" si="23"/>
        <v>32</v>
      </c>
      <c r="BO53" s="8">
        <f t="shared" si="24"/>
        <v>32</v>
      </c>
      <c r="BP53" s="139">
        <f t="shared" si="25"/>
        <v>-1.2399999999999984</v>
      </c>
      <c r="BQ53" s="139">
        <f t="shared" si="26"/>
        <v>-1.2399999999999984</v>
      </c>
    </row>
    <row r="54" spans="1:69">
      <c r="A54" s="8" t="s">
        <v>96</v>
      </c>
      <c r="B54" s="15">
        <f>'[3]25'!B56</f>
        <v>320</v>
      </c>
      <c r="C54" s="16">
        <f>'[3]25'!C56</f>
        <v>0</v>
      </c>
      <c r="D54" s="16">
        <f>'[3]25'!D56</f>
        <v>0</v>
      </c>
      <c r="E54" s="16">
        <f>'[3]25'!E56</f>
        <v>0</v>
      </c>
      <c r="F54" s="16">
        <f>'[3]25'!F56</f>
        <v>0</v>
      </c>
      <c r="G54" s="16">
        <f>'[3]25'!G56</f>
        <v>440</v>
      </c>
      <c r="H54" s="17">
        <f t="shared" si="27"/>
        <v>760</v>
      </c>
      <c r="I54" s="15">
        <f>'[3]25'!J56</f>
        <v>278.44299999999998</v>
      </c>
      <c r="J54" s="16">
        <f>'[3]25'!K56</f>
        <v>0</v>
      </c>
      <c r="K54" s="16">
        <f>'[3]25'!L56</f>
        <v>0</v>
      </c>
      <c r="L54" s="16">
        <f>'[3]25'!M56</f>
        <v>0</v>
      </c>
      <c r="M54" s="16">
        <f>'[3]25'!N56</f>
        <v>0</v>
      </c>
      <c r="N54" s="16">
        <f>'[3]25'!O56</f>
        <v>0</v>
      </c>
      <c r="O54" s="17">
        <f t="shared" si="28"/>
        <v>278.44299999999998</v>
      </c>
      <c r="P54" s="18">
        <f>frq!C54</f>
        <v>1</v>
      </c>
      <c r="Q54" s="15">
        <f t="shared" si="29"/>
        <v>278.44299999999998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278.44299999999998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214.44299999999998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214.44299999999998</v>
      </c>
      <c r="AT54" s="8">
        <v>30.76</v>
      </c>
      <c r="AU54" s="8">
        <v>30.76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30.76</v>
      </c>
      <c r="BM54" s="8">
        <f t="shared" si="22"/>
        <v>30.76</v>
      </c>
      <c r="BN54" s="8">
        <f t="shared" si="23"/>
        <v>32</v>
      </c>
      <c r="BO54" s="8">
        <f t="shared" si="24"/>
        <v>32</v>
      </c>
      <c r="BP54" s="139">
        <f t="shared" si="25"/>
        <v>-1.2399999999999984</v>
      </c>
      <c r="BQ54" s="139">
        <f t="shared" si="26"/>
        <v>-1.2399999999999984</v>
      </c>
    </row>
    <row r="55" spans="1:69">
      <c r="A55" s="8" t="s">
        <v>97</v>
      </c>
      <c r="B55" s="15">
        <f>'[3]25'!B57</f>
        <v>320</v>
      </c>
      <c r="C55" s="16">
        <f>'[3]25'!C57</f>
        <v>0</v>
      </c>
      <c r="D55" s="16">
        <f>'[3]25'!D57</f>
        <v>0</v>
      </c>
      <c r="E55" s="16">
        <f>'[3]25'!E57</f>
        <v>0</v>
      </c>
      <c r="F55" s="16">
        <f>'[3]25'!F57</f>
        <v>0</v>
      </c>
      <c r="G55" s="16">
        <f>'[3]25'!G57</f>
        <v>440</v>
      </c>
      <c r="H55" s="17">
        <f t="shared" si="27"/>
        <v>760</v>
      </c>
      <c r="I55" s="15">
        <f>'[3]25'!J57</f>
        <v>270</v>
      </c>
      <c r="J55" s="16">
        <f>'[3]25'!K57</f>
        <v>0</v>
      </c>
      <c r="K55" s="16">
        <f>'[3]25'!L57</f>
        <v>0</v>
      </c>
      <c r="L55" s="16">
        <f>'[3]25'!M57</f>
        <v>0</v>
      </c>
      <c r="M55" s="16">
        <f>'[3]25'!N57</f>
        <v>0</v>
      </c>
      <c r="N55" s="16">
        <f>'[3]25'!O57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30.76</v>
      </c>
      <c r="AU55" s="8">
        <v>30.76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30.76</v>
      </c>
      <c r="BM55" s="8">
        <f t="shared" si="22"/>
        <v>30.76</v>
      </c>
      <c r="BN55" s="8">
        <f t="shared" si="23"/>
        <v>32</v>
      </c>
      <c r="BO55" s="8">
        <f t="shared" si="24"/>
        <v>32</v>
      </c>
      <c r="BP55" s="139">
        <f t="shared" si="25"/>
        <v>-1.2399999999999984</v>
      </c>
      <c r="BQ55" s="139">
        <f t="shared" si="26"/>
        <v>-1.2399999999999984</v>
      </c>
    </row>
    <row r="56" spans="1:69">
      <c r="A56" s="8" t="s">
        <v>98</v>
      </c>
      <c r="B56" s="15">
        <f>'[3]25'!B58</f>
        <v>320</v>
      </c>
      <c r="C56" s="16">
        <f>'[3]25'!C58</f>
        <v>0</v>
      </c>
      <c r="D56" s="16">
        <f>'[3]25'!D58</f>
        <v>0</v>
      </c>
      <c r="E56" s="16">
        <f>'[3]25'!E58</f>
        <v>0</v>
      </c>
      <c r="F56" s="16">
        <f>'[3]25'!F58</f>
        <v>0</v>
      </c>
      <c r="G56" s="16">
        <f>'[3]25'!G58</f>
        <v>440</v>
      </c>
      <c r="H56" s="17">
        <f t="shared" si="27"/>
        <v>760</v>
      </c>
      <c r="I56" s="15">
        <f>'[3]25'!J58</f>
        <v>270</v>
      </c>
      <c r="J56" s="16">
        <f>'[3]25'!K58</f>
        <v>0</v>
      </c>
      <c r="K56" s="16">
        <f>'[3]25'!L58</f>
        <v>0</v>
      </c>
      <c r="L56" s="16">
        <f>'[3]25'!M58</f>
        <v>0</v>
      </c>
      <c r="M56" s="16">
        <f>'[3]25'!N58</f>
        <v>0</v>
      </c>
      <c r="N56" s="16">
        <f>'[3]25'!O58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30.76</v>
      </c>
      <c r="AU56" s="8">
        <v>30.76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30.76</v>
      </c>
      <c r="BM56" s="8">
        <f t="shared" si="22"/>
        <v>30.76</v>
      </c>
      <c r="BN56" s="8">
        <f t="shared" si="23"/>
        <v>32</v>
      </c>
      <c r="BO56" s="8">
        <f t="shared" si="24"/>
        <v>32</v>
      </c>
      <c r="BP56" s="139">
        <f t="shared" si="25"/>
        <v>-1.2399999999999984</v>
      </c>
      <c r="BQ56" s="139">
        <f t="shared" si="26"/>
        <v>-1.2399999999999984</v>
      </c>
    </row>
    <row r="57" spans="1:69">
      <c r="A57" s="8" t="s">
        <v>99</v>
      </c>
      <c r="B57" s="15">
        <f>'[3]25'!B59</f>
        <v>320</v>
      </c>
      <c r="C57" s="16">
        <f>'[3]25'!C59</f>
        <v>0</v>
      </c>
      <c r="D57" s="16">
        <f>'[3]25'!D59</f>
        <v>0</v>
      </c>
      <c r="E57" s="16">
        <f>'[3]25'!E59</f>
        <v>0</v>
      </c>
      <c r="F57" s="16">
        <f>'[3]25'!F59</f>
        <v>620</v>
      </c>
      <c r="G57" s="16">
        <f>'[3]25'!G59</f>
        <v>0</v>
      </c>
      <c r="H57" s="17">
        <f t="shared" si="27"/>
        <v>940</v>
      </c>
      <c r="I57" s="15">
        <f>'[3]25'!J59</f>
        <v>270</v>
      </c>
      <c r="J57" s="16">
        <f>'[3]25'!K59</f>
        <v>0</v>
      </c>
      <c r="K57" s="16">
        <f>'[3]25'!L59</f>
        <v>0</v>
      </c>
      <c r="L57" s="16">
        <f>'[3]25'!M59</f>
        <v>0</v>
      </c>
      <c r="M57" s="16">
        <f>'[3]25'!N59</f>
        <v>0</v>
      </c>
      <c r="N57" s="16">
        <f>'[3]25'!O59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30.76</v>
      </c>
      <c r="AU57" s="8">
        <v>30.76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32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32</v>
      </c>
      <c r="BL57" s="8">
        <f t="shared" si="21"/>
        <v>30.76</v>
      </c>
      <c r="BM57" s="8">
        <f t="shared" si="22"/>
        <v>30.76</v>
      </c>
      <c r="BN57" s="8">
        <f t="shared" si="23"/>
        <v>32</v>
      </c>
      <c r="BO57" s="8">
        <f t="shared" si="24"/>
        <v>32</v>
      </c>
      <c r="BP57" s="139">
        <f t="shared" si="25"/>
        <v>-1.2399999999999984</v>
      </c>
      <c r="BQ57" s="139">
        <f t="shared" si="26"/>
        <v>-1.2399999999999984</v>
      </c>
    </row>
    <row r="58" spans="1:69">
      <c r="A58" s="8" t="s">
        <v>100</v>
      </c>
      <c r="B58" s="15">
        <f>'[3]25'!B60</f>
        <v>320</v>
      </c>
      <c r="C58" s="16">
        <f>'[3]25'!C60</f>
        <v>0</v>
      </c>
      <c r="D58" s="16">
        <f>'[3]25'!D60</f>
        <v>0</v>
      </c>
      <c r="E58" s="16">
        <f>'[3]25'!E60</f>
        <v>0</v>
      </c>
      <c r="F58" s="16">
        <f>'[3]25'!F60</f>
        <v>620</v>
      </c>
      <c r="G58" s="16">
        <f>'[3]25'!G60</f>
        <v>0</v>
      </c>
      <c r="H58" s="17">
        <f t="shared" si="27"/>
        <v>940</v>
      </c>
      <c r="I58" s="15">
        <f>'[3]25'!J60</f>
        <v>278.44299999999998</v>
      </c>
      <c r="J58" s="16">
        <f>'[3]25'!K60</f>
        <v>0</v>
      </c>
      <c r="K58" s="16">
        <f>'[3]25'!L60</f>
        <v>0</v>
      </c>
      <c r="L58" s="16">
        <f>'[3]25'!M60</f>
        <v>0</v>
      </c>
      <c r="M58" s="16">
        <f>'[3]25'!N60</f>
        <v>0</v>
      </c>
      <c r="N58" s="16">
        <f>'[3]25'!O60</f>
        <v>0</v>
      </c>
      <c r="O58" s="17">
        <f t="shared" si="28"/>
        <v>278.44299999999998</v>
      </c>
      <c r="P58" s="18">
        <f>frq!C58</f>
        <v>1</v>
      </c>
      <c r="Q58" s="15">
        <f t="shared" si="33"/>
        <v>278.44299999999998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278.44299999999998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214.44299999999998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214.44299999999998</v>
      </c>
      <c r="AT58" s="8">
        <v>30.76</v>
      </c>
      <c r="AU58" s="8">
        <v>30.76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32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32</v>
      </c>
      <c r="BL58" s="8">
        <f t="shared" si="21"/>
        <v>30.76</v>
      </c>
      <c r="BM58" s="8">
        <f t="shared" si="22"/>
        <v>30.76</v>
      </c>
      <c r="BN58" s="8">
        <f t="shared" si="23"/>
        <v>32</v>
      </c>
      <c r="BO58" s="8">
        <f t="shared" si="24"/>
        <v>32</v>
      </c>
      <c r="BP58" s="139">
        <f t="shared" si="25"/>
        <v>-1.2399999999999984</v>
      </c>
      <c r="BQ58" s="139">
        <f t="shared" si="26"/>
        <v>-1.2399999999999984</v>
      </c>
    </row>
    <row r="59" spans="1:69">
      <c r="A59" s="8" t="s">
        <v>101</v>
      </c>
      <c r="B59" s="15">
        <f>'[3]25'!B61</f>
        <v>320</v>
      </c>
      <c r="C59" s="16">
        <f>'[3]25'!C61</f>
        <v>0</v>
      </c>
      <c r="D59" s="16">
        <f>'[3]25'!D61</f>
        <v>0</v>
      </c>
      <c r="E59" s="16">
        <f>'[3]25'!E61</f>
        <v>0</v>
      </c>
      <c r="F59" s="16">
        <f>'[3]25'!F61</f>
        <v>620</v>
      </c>
      <c r="G59" s="16">
        <f>'[3]25'!G61</f>
        <v>0</v>
      </c>
      <c r="H59" s="17">
        <f t="shared" si="27"/>
        <v>940</v>
      </c>
      <c r="I59" s="15">
        <f>'[3]25'!J61</f>
        <v>278.44299999999998</v>
      </c>
      <c r="J59" s="16">
        <f>'[3]25'!K61</f>
        <v>0</v>
      </c>
      <c r="K59" s="16">
        <f>'[3]25'!L61</f>
        <v>0</v>
      </c>
      <c r="L59" s="16">
        <f>'[3]25'!M61</f>
        <v>0</v>
      </c>
      <c r="M59" s="16">
        <f>'[3]25'!N61</f>
        <v>0</v>
      </c>
      <c r="N59" s="16">
        <f>'[3]25'!O61</f>
        <v>0</v>
      </c>
      <c r="O59" s="17">
        <f t="shared" si="28"/>
        <v>278.44299999999998</v>
      </c>
      <c r="P59" s="18">
        <f>frq!C59</f>
        <v>1</v>
      </c>
      <c r="Q59" s="15">
        <f t="shared" si="33"/>
        <v>278.44299999999998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278.44299999999998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214.44299999999998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214.44299999999998</v>
      </c>
      <c r="AT59" s="8">
        <v>30.76</v>
      </c>
      <c r="AU59" s="8">
        <v>30.76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32</v>
      </c>
      <c r="BL59" s="8">
        <f t="shared" si="21"/>
        <v>30.76</v>
      </c>
      <c r="BM59" s="8">
        <f t="shared" si="22"/>
        <v>30.76</v>
      </c>
      <c r="BN59" s="8">
        <f t="shared" si="23"/>
        <v>32</v>
      </c>
      <c r="BO59" s="8">
        <f t="shared" si="24"/>
        <v>32</v>
      </c>
      <c r="BP59" s="139">
        <f t="shared" si="25"/>
        <v>-1.2399999999999984</v>
      </c>
      <c r="BQ59" s="139">
        <f t="shared" si="26"/>
        <v>-1.2399999999999984</v>
      </c>
    </row>
    <row r="60" spans="1:69">
      <c r="A60" s="8" t="s">
        <v>102</v>
      </c>
      <c r="B60" s="15">
        <f>'[3]25'!B62</f>
        <v>320</v>
      </c>
      <c r="C60" s="16">
        <f>'[3]25'!C62</f>
        <v>0</v>
      </c>
      <c r="D60" s="16">
        <f>'[3]25'!D62</f>
        <v>0</v>
      </c>
      <c r="E60" s="16">
        <f>'[3]25'!E62</f>
        <v>0</v>
      </c>
      <c r="F60" s="16">
        <f>'[3]25'!F62</f>
        <v>620</v>
      </c>
      <c r="G60" s="16">
        <f>'[3]25'!G62</f>
        <v>0</v>
      </c>
      <c r="H60" s="17">
        <f t="shared" si="27"/>
        <v>940</v>
      </c>
      <c r="I60" s="15">
        <f>'[3]25'!J62</f>
        <v>278.44299999999998</v>
      </c>
      <c r="J60" s="16">
        <f>'[3]25'!K62</f>
        <v>0</v>
      </c>
      <c r="K60" s="16">
        <f>'[3]25'!L62</f>
        <v>0</v>
      </c>
      <c r="L60" s="16">
        <f>'[3]25'!M62</f>
        <v>0</v>
      </c>
      <c r="M60" s="16">
        <f>'[3]25'!N62</f>
        <v>0</v>
      </c>
      <c r="N60" s="16">
        <f>'[3]25'!O62</f>
        <v>0</v>
      </c>
      <c r="O60" s="17">
        <f t="shared" si="28"/>
        <v>278.44299999999998</v>
      </c>
      <c r="P60" s="18">
        <f>frq!C60</f>
        <v>1</v>
      </c>
      <c r="Q60" s="15">
        <f t="shared" si="33"/>
        <v>278.44299999999998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278.44299999999998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214.44299999999998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214.44299999999998</v>
      </c>
      <c r="AT60" s="8">
        <v>30.76</v>
      </c>
      <c r="AU60" s="8">
        <v>30.76</v>
      </c>
      <c r="AW60" s="198">
        <v>32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32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32</v>
      </c>
      <c r="BL60" s="8">
        <f t="shared" si="21"/>
        <v>30.76</v>
      </c>
      <c r="BM60" s="8">
        <f t="shared" si="22"/>
        <v>30.76</v>
      </c>
      <c r="BN60" s="8">
        <f t="shared" si="23"/>
        <v>32</v>
      </c>
      <c r="BO60" s="8">
        <f t="shared" si="24"/>
        <v>32</v>
      </c>
      <c r="BP60" s="139">
        <f t="shared" si="25"/>
        <v>-1.2399999999999984</v>
      </c>
      <c r="BQ60" s="139">
        <f t="shared" si="26"/>
        <v>-1.2399999999999984</v>
      </c>
    </row>
    <row r="61" spans="1:69">
      <c r="A61" s="8" t="s">
        <v>103</v>
      </c>
      <c r="B61" s="15">
        <f>'[3]25'!B63</f>
        <v>320</v>
      </c>
      <c r="C61" s="16">
        <f>'[3]25'!C63</f>
        <v>0</v>
      </c>
      <c r="D61" s="16">
        <f>'[3]25'!D63</f>
        <v>0</v>
      </c>
      <c r="E61" s="16">
        <f>'[3]25'!E63</f>
        <v>0</v>
      </c>
      <c r="F61" s="16">
        <f>'[3]25'!F63</f>
        <v>620</v>
      </c>
      <c r="G61" s="16">
        <f>'[3]25'!G63</f>
        <v>0</v>
      </c>
      <c r="H61" s="17">
        <f t="shared" si="27"/>
        <v>940</v>
      </c>
      <c r="I61" s="15">
        <f>'[3]25'!J63</f>
        <v>278.44299999999998</v>
      </c>
      <c r="J61" s="16">
        <f>'[3]25'!K63</f>
        <v>0</v>
      </c>
      <c r="K61" s="16">
        <f>'[3]25'!L63</f>
        <v>0</v>
      </c>
      <c r="L61" s="16">
        <f>'[3]25'!M63</f>
        <v>0</v>
      </c>
      <c r="M61" s="16">
        <f>'[3]25'!N63</f>
        <v>0</v>
      </c>
      <c r="N61" s="16">
        <f>'[3]25'!O63</f>
        <v>0</v>
      </c>
      <c r="O61" s="17">
        <f t="shared" si="28"/>
        <v>278.44299999999998</v>
      </c>
      <c r="P61" s="18">
        <f>frq!C61</f>
        <v>1</v>
      </c>
      <c r="Q61" s="15">
        <f t="shared" si="33"/>
        <v>278.44299999999998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278.44299999999998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214.44299999999998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214.44299999999998</v>
      </c>
      <c r="AT61" s="8">
        <v>30.76</v>
      </c>
      <c r="AU61" s="8">
        <v>30.76</v>
      </c>
      <c r="AW61" s="198">
        <v>32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32</v>
      </c>
      <c r="BD61" s="198">
        <v>32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32</v>
      </c>
      <c r="BL61" s="8">
        <f t="shared" si="21"/>
        <v>30.76</v>
      </c>
      <c r="BM61" s="8">
        <f t="shared" si="22"/>
        <v>30.76</v>
      </c>
      <c r="BN61" s="8">
        <f t="shared" si="23"/>
        <v>32</v>
      </c>
      <c r="BO61" s="8">
        <f t="shared" si="24"/>
        <v>32</v>
      </c>
      <c r="BP61" s="139">
        <f t="shared" si="25"/>
        <v>-1.2399999999999984</v>
      </c>
      <c r="BQ61" s="139">
        <f t="shared" si="26"/>
        <v>-1.2399999999999984</v>
      </c>
    </row>
    <row r="62" spans="1:69">
      <c r="A62" s="8" t="s">
        <v>104</v>
      </c>
      <c r="B62" s="15">
        <f>'[3]25'!B64</f>
        <v>320</v>
      </c>
      <c r="C62" s="16">
        <f>'[3]25'!C64</f>
        <v>0</v>
      </c>
      <c r="D62" s="16">
        <f>'[3]25'!D64</f>
        <v>0</v>
      </c>
      <c r="E62" s="16">
        <f>'[3]25'!E64</f>
        <v>0</v>
      </c>
      <c r="F62" s="16">
        <f>'[3]25'!F64</f>
        <v>620</v>
      </c>
      <c r="G62" s="16">
        <f>'[3]25'!G64</f>
        <v>0</v>
      </c>
      <c r="H62" s="17">
        <f t="shared" si="27"/>
        <v>940</v>
      </c>
      <c r="I62" s="15">
        <f>'[3]25'!J64</f>
        <v>278.44299999999998</v>
      </c>
      <c r="J62" s="16">
        <f>'[3]25'!K64</f>
        <v>0</v>
      </c>
      <c r="K62" s="16">
        <f>'[3]25'!L64</f>
        <v>0</v>
      </c>
      <c r="L62" s="16">
        <f>'[3]25'!M64</f>
        <v>0</v>
      </c>
      <c r="M62" s="16">
        <f>'[3]25'!N64</f>
        <v>0</v>
      </c>
      <c r="N62" s="16">
        <f>'[3]25'!O64</f>
        <v>0</v>
      </c>
      <c r="O62" s="17">
        <f t="shared" si="28"/>
        <v>278.44299999999998</v>
      </c>
      <c r="P62" s="18">
        <f>frq!C62</f>
        <v>1</v>
      </c>
      <c r="Q62" s="15">
        <f t="shared" si="33"/>
        <v>278.44299999999998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278.44299999999998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214.44299999999998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214.44299999999998</v>
      </c>
      <c r="AT62" s="8">
        <v>30.76</v>
      </c>
      <c r="AU62" s="8">
        <v>30.76</v>
      </c>
      <c r="AW62" s="198">
        <v>32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32</v>
      </c>
      <c r="BD62" s="198">
        <v>32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32</v>
      </c>
      <c r="BL62" s="8">
        <f t="shared" si="21"/>
        <v>30.76</v>
      </c>
      <c r="BM62" s="8">
        <f t="shared" si="22"/>
        <v>30.76</v>
      </c>
      <c r="BN62" s="8">
        <f t="shared" si="23"/>
        <v>32</v>
      </c>
      <c r="BO62" s="8">
        <f t="shared" si="24"/>
        <v>32</v>
      </c>
      <c r="BP62" s="139">
        <f t="shared" si="25"/>
        <v>-1.2399999999999984</v>
      </c>
      <c r="BQ62" s="139">
        <f t="shared" si="26"/>
        <v>-1.2399999999999984</v>
      </c>
    </row>
    <row r="63" spans="1:69">
      <c r="A63" s="8" t="s">
        <v>105</v>
      </c>
      <c r="B63" s="15">
        <f>'[3]25'!B65</f>
        <v>320</v>
      </c>
      <c r="C63" s="16">
        <f>'[3]25'!C65</f>
        <v>0</v>
      </c>
      <c r="D63" s="16">
        <f>'[3]25'!D65</f>
        <v>0</v>
      </c>
      <c r="E63" s="16">
        <f>'[3]25'!E65</f>
        <v>0</v>
      </c>
      <c r="F63" s="16">
        <f>'[3]25'!F65</f>
        <v>620</v>
      </c>
      <c r="G63" s="16">
        <f>'[3]25'!G65</f>
        <v>0</v>
      </c>
      <c r="H63" s="17">
        <f t="shared" si="27"/>
        <v>940</v>
      </c>
      <c r="I63" s="15">
        <f>'[3]25'!J65</f>
        <v>288.44299999999998</v>
      </c>
      <c r="J63" s="16">
        <f>'[3]25'!K65</f>
        <v>0</v>
      </c>
      <c r="K63" s="16">
        <f>'[3]25'!L65</f>
        <v>0</v>
      </c>
      <c r="L63" s="16">
        <f>'[3]25'!M65</f>
        <v>0</v>
      </c>
      <c r="M63" s="16">
        <f>'[3]25'!N65</f>
        <v>0</v>
      </c>
      <c r="N63" s="16">
        <f>'[3]25'!O65</f>
        <v>0</v>
      </c>
      <c r="O63" s="17">
        <f t="shared" si="28"/>
        <v>288.44299999999998</v>
      </c>
      <c r="P63" s="18">
        <f>frq!C63</f>
        <v>1</v>
      </c>
      <c r="Q63" s="15">
        <f t="shared" si="33"/>
        <v>288.44299999999998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288.44299999999998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224.44299999999998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224.44299999999998</v>
      </c>
      <c r="AT63" s="8">
        <v>30.76</v>
      </c>
      <c r="AU63" s="8">
        <v>30.76</v>
      </c>
      <c r="AW63" s="198">
        <v>32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32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30.76</v>
      </c>
      <c r="BM63" s="8">
        <f t="shared" si="22"/>
        <v>30.76</v>
      </c>
      <c r="BN63" s="8">
        <f t="shared" si="23"/>
        <v>32</v>
      </c>
      <c r="BO63" s="8">
        <f t="shared" si="24"/>
        <v>32</v>
      </c>
      <c r="BP63" s="139">
        <f t="shared" si="25"/>
        <v>-1.2399999999999984</v>
      </c>
      <c r="BQ63" s="139">
        <f t="shared" si="26"/>
        <v>-1.2399999999999984</v>
      </c>
    </row>
    <row r="64" spans="1:69">
      <c r="A64" s="8" t="s">
        <v>106</v>
      </c>
      <c r="B64" s="15">
        <f>'[3]25'!B66</f>
        <v>320</v>
      </c>
      <c r="C64" s="16">
        <f>'[3]25'!C66</f>
        <v>0</v>
      </c>
      <c r="D64" s="16">
        <f>'[3]25'!D66</f>
        <v>0</v>
      </c>
      <c r="E64" s="16">
        <f>'[3]25'!E66</f>
        <v>0</v>
      </c>
      <c r="F64" s="16">
        <f>'[3]25'!F66</f>
        <v>620</v>
      </c>
      <c r="G64" s="16">
        <f>'[3]25'!G66</f>
        <v>0</v>
      </c>
      <c r="H64" s="17">
        <f t="shared" si="27"/>
        <v>940</v>
      </c>
      <c r="I64" s="15">
        <f>'[3]25'!J66</f>
        <v>288.44299999999998</v>
      </c>
      <c r="J64" s="16">
        <f>'[3]25'!K66</f>
        <v>0</v>
      </c>
      <c r="K64" s="16">
        <f>'[3]25'!L66</f>
        <v>0</v>
      </c>
      <c r="L64" s="16">
        <f>'[3]25'!M66</f>
        <v>0</v>
      </c>
      <c r="M64" s="16">
        <f>'[3]25'!N66</f>
        <v>0</v>
      </c>
      <c r="N64" s="16">
        <f>'[3]25'!O66</f>
        <v>0</v>
      </c>
      <c r="O64" s="17">
        <f t="shared" si="28"/>
        <v>288.44299999999998</v>
      </c>
      <c r="P64" s="18">
        <f>frq!C64</f>
        <v>1</v>
      </c>
      <c r="Q64" s="15">
        <f t="shared" si="33"/>
        <v>288.44299999999998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288.44299999999998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224.44299999999998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224.44299999999998</v>
      </c>
      <c r="AT64" s="8">
        <v>30.76</v>
      </c>
      <c r="AU64" s="8">
        <v>30.76</v>
      </c>
      <c r="AW64" s="198">
        <v>32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32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30.76</v>
      </c>
      <c r="BM64" s="8">
        <f t="shared" si="22"/>
        <v>30.76</v>
      </c>
      <c r="BN64" s="8">
        <f t="shared" si="23"/>
        <v>32</v>
      </c>
      <c r="BO64" s="8">
        <f t="shared" si="24"/>
        <v>32</v>
      </c>
      <c r="BP64" s="139">
        <f t="shared" si="25"/>
        <v>-1.2399999999999984</v>
      </c>
      <c r="BQ64" s="139">
        <f t="shared" si="26"/>
        <v>-1.2399999999999984</v>
      </c>
    </row>
    <row r="65" spans="1:69">
      <c r="A65" s="8" t="s">
        <v>107</v>
      </c>
      <c r="B65" s="15">
        <f>'[3]25'!B67</f>
        <v>320</v>
      </c>
      <c r="C65" s="16">
        <f>'[3]25'!C67</f>
        <v>0</v>
      </c>
      <c r="D65" s="16">
        <f>'[3]25'!D67</f>
        <v>0</v>
      </c>
      <c r="E65" s="16">
        <f>'[3]25'!E67</f>
        <v>0</v>
      </c>
      <c r="F65" s="16">
        <f>'[3]25'!F67</f>
        <v>620</v>
      </c>
      <c r="G65" s="16">
        <f>'[3]25'!G67</f>
        <v>0</v>
      </c>
      <c r="H65" s="17">
        <f t="shared" si="27"/>
        <v>940</v>
      </c>
      <c r="I65" s="15">
        <f>'[3]25'!J67</f>
        <v>288.44299999999998</v>
      </c>
      <c r="J65" s="16">
        <f>'[3]25'!K67</f>
        <v>0</v>
      </c>
      <c r="K65" s="16">
        <f>'[3]25'!L67</f>
        <v>0</v>
      </c>
      <c r="L65" s="16">
        <f>'[3]25'!M67</f>
        <v>0</v>
      </c>
      <c r="M65" s="16">
        <f>'[3]25'!N67</f>
        <v>0</v>
      </c>
      <c r="N65" s="16">
        <f>'[3]25'!O67</f>
        <v>0</v>
      </c>
      <c r="O65" s="17">
        <f t="shared" si="28"/>
        <v>288.44299999999998</v>
      </c>
      <c r="P65" s="18">
        <f>frq!C65</f>
        <v>1</v>
      </c>
      <c r="Q65" s="15">
        <f t="shared" si="33"/>
        <v>288.44299999999998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288.44299999999998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224.44299999999998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224.44299999999998</v>
      </c>
      <c r="AT65" s="8">
        <v>30.76</v>
      </c>
      <c r="AU65" s="8">
        <v>30.76</v>
      </c>
      <c r="AW65" s="198">
        <v>32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32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30.76</v>
      </c>
      <c r="BM65" s="8">
        <f t="shared" si="22"/>
        <v>30.76</v>
      </c>
      <c r="BN65" s="8">
        <f t="shared" si="23"/>
        <v>32</v>
      </c>
      <c r="BO65" s="8">
        <f t="shared" si="24"/>
        <v>32</v>
      </c>
      <c r="BP65" s="139">
        <f t="shared" si="25"/>
        <v>-1.2399999999999984</v>
      </c>
      <c r="BQ65" s="139">
        <f t="shared" si="26"/>
        <v>-1.2399999999999984</v>
      </c>
    </row>
    <row r="66" spans="1:69">
      <c r="A66" s="8" t="s">
        <v>108</v>
      </c>
      <c r="B66" s="15">
        <f>'[3]25'!B68</f>
        <v>320</v>
      </c>
      <c r="C66" s="16">
        <f>'[3]25'!C68</f>
        <v>0</v>
      </c>
      <c r="D66" s="16">
        <f>'[3]25'!D68</f>
        <v>0</v>
      </c>
      <c r="E66" s="16">
        <f>'[3]25'!E68</f>
        <v>0</v>
      </c>
      <c r="F66" s="16">
        <f>'[3]25'!F68</f>
        <v>620</v>
      </c>
      <c r="G66" s="16">
        <f>'[3]25'!G68</f>
        <v>0</v>
      </c>
      <c r="H66" s="17">
        <f t="shared" si="27"/>
        <v>940</v>
      </c>
      <c r="I66" s="15">
        <f>'[3]25'!J68</f>
        <v>288.44299999999998</v>
      </c>
      <c r="J66" s="16">
        <f>'[3]25'!K68</f>
        <v>0</v>
      </c>
      <c r="K66" s="16">
        <f>'[3]25'!L68</f>
        <v>0</v>
      </c>
      <c r="L66" s="16">
        <f>'[3]25'!M68</f>
        <v>0</v>
      </c>
      <c r="M66" s="16">
        <f>'[3]25'!N68</f>
        <v>0</v>
      </c>
      <c r="N66" s="16">
        <f>'[3]25'!O68</f>
        <v>0</v>
      </c>
      <c r="O66" s="17">
        <f t="shared" si="28"/>
        <v>288.44299999999998</v>
      </c>
      <c r="P66" s="18">
        <f>frq!C66</f>
        <v>1</v>
      </c>
      <c r="Q66" s="15">
        <f t="shared" si="33"/>
        <v>288.44299999999998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288.44299999999998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224.44299999999998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224.44299999999998</v>
      </c>
      <c r="AT66" s="8">
        <v>30.76</v>
      </c>
      <c r="AU66" s="8">
        <v>30.76</v>
      </c>
      <c r="AW66" s="198">
        <v>32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32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30.76</v>
      </c>
      <c r="BM66" s="8">
        <f t="shared" si="22"/>
        <v>30.76</v>
      </c>
      <c r="BN66" s="8">
        <f t="shared" si="23"/>
        <v>32</v>
      </c>
      <c r="BO66" s="8">
        <f t="shared" si="24"/>
        <v>32</v>
      </c>
      <c r="BP66" s="139">
        <f t="shared" si="25"/>
        <v>-1.2399999999999984</v>
      </c>
      <c r="BQ66" s="139">
        <f t="shared" si="26"/>
        <v>-1.2399999999999984</v>
      </c>
    </row>
    <row r="67" spans="1:69">
      <c r="A67" s="8" t="s">
        <v>109</v>
      </c>
      <c r="B67" s="15">
        <f>'[3]25'!B69</f>
        <v>320</v>
      </c>
      <c r="C67" s="16">
        <f>'[3]25'!C69</f>
        <v>0</v>
      </c>
      <c r="D67" s="16">
        <f>'[3]25'!D69</f>
        <v>0</v>
      </c>
      <c r="E67" s="16">
        <f>'[3]25'!E69</f>
        <v>0</v>
      </c>
      <c r="F67" s="16">
        <f>'[3]25'!F69</f>
        <v>620</v>
      </c>
      <c r="G67" s="16">
        <f>'[3]25'!G69</f>
        <v>0</v>
      </c>
      <c r="H67" s="17">
        <f t="shared" si="27"/>
        <v>940</v>
      </c>
      <c r="I67" s="15">
        <f>'[3]25'!J69</f>
        <v>288.44299999999998</v>
      </c>
      <c r="J67" s="16">
        <f>'[3]25'!K69</f>
        <v>0</v>
      </c>
      <c r="K67" s="16">
        <f>'[3]25'!L69</f>
        <v>0</v>
      </c>
      <c r="L67" s="16">
        <f>'[3]25'!M69</f>
        <v>0</v>
      </c>
      <c r="M67" s="16">
        <f>'[3]25'!N69</f>
        <v>0</v>
      </c>
      <c r="N67" s="16">
        <f>'[3]25'!O69</f>
        <v>0</v>
      </c>
      <c r="O67" s="17">
        <f t="shared" si="28"/>
        <v>288.44299999999998</v>
      </c>
      <c r="P67" s="18">
        <f>frq!C67</f>
        <v>1</v>
      </c>
      <c r="Q67" s="15">
        <f t="shared" si="33"/>
        <v>288.44299999999998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288.44299999999998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224.44299999999998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224.44299999999998</v>
      </c>
      <c r="AT67" s="8">
        <v>30.76</v>
      </c>
      <c r="AU67" s="8">
        <v>30.76</v>
      </c>
      <c r="AW67" s="198">
        <v>32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32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30.76</v>
      </c>
      <c r="BM67" s="8">
        <f t="shared" si="22"/>
        <v>30.76</v>
      </c>
      <c r="BN67" s="8">
        <f t="shared" si="23"/>
        <v>32</v>
      </c>
      <c r="BO67" s="8">
        <f t="shared" si="24"/>
        <v>32</v>
      </c>
      <c r="BP67" s="139">
        <f t="shared" si="25"/>
        <v>-1.2399999999999984</v>
      </c>
      <c r="BQ67" s="139">
        <f t="shared" si="26"/>
        <v>-1.2399999999999984</v>
      </c>
    </row>
    <row r="68" spans="1:69">
      <c r="A68" s="8" t="s">
        <v>110</v>
      </c>
      <c r="B68" s="15">
        <f>'[3]25'!B70</f>
        <v>320</v>
      </c>
      <c r="C68" s="16">
        <f>'[3]25'!C70</f>
        <v>0</v>
      </c>
      <c r="D68" s="16">
        <f>'[3]25'!D70</f>
        <v>0</v>
      </c>
      <c r="E68" s="16">
        <f>'[3]25'!E70</f>
        <v>0</v>
      </c>
      <c r="F68" s="16">
        <f>'[3]25'!F70</f>
        <v>620</v>
      </c>
      <c r="G68" s="16">
        <f>'[3]25'!G70</f>
        <v>0</v>
      </c>
      <c r="H68" s="17">
        <f t="shared" si="27"/>
        <v>940</v>
      </c>
      <c r="I68" s="15">
        <f>'[3]25'!J70</f>
        <v>288.44299999999998</v>
      </c>
      <c r="J68" s="16">
        <f>'[3]25'!K70</f>
        <v>0</v>
      </c>
      <c r="K68" s="16">
        <f>'[3]25'!L70</f>
        <v>0</v>
      </c>
      <c r="L68" s="16">
        <f>'[3]25'!M70</f>
        <v>0</v>
      </c>
      <c r="M68" s="16">
        <f>'[3]25'!N70</f>
        <v>0</v>
      </c>
      <c r="N68" s="16">
        <f>'[3]25'!O70</f>
        <v>0</v>
      </c>
      <c r="O68" s="17">
        <f t="shared" si="28"/>
        <v>288.44299999999998</v>
      </c>
      <c r="P68" s="18">
        <f>frq!C68</f>
        <v>1</v>
      </c>
      <c r="Q68" s="15">
        <f t="shared" si="33"/>
        <v>288.44299999999998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288.44299999999998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224.44299999999998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224.44299999999998</v>
      </c>
      <c r="AT68" s="8">
        <v>30.76</v>
      </c>
      <c r="AU68" s="8">
        <v>30.76</v>
      </c>
      <c r="AW68" s="198">
        <v>32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32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30.76</v>
      </c>
      <c r="BM68" s="8">
        <f t="shared" ref="BM68:BM98" si="54">AU68</f>
        <v>30.76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-1.2399999999999984</v>
      </c>
      <c r="BQ68" s="139">
        <f t="shared" ref="BQ68:BQ98" si="58">BM68-BO68</f>
        <v>-1.2399999999999984</v>
      </c>
    </row>
    <row r="69" spans="1:69">
      <c r="A69" s="8" t="s">
        <v>111</v>
      </c>
      <c r="B69" s="15">
        <f>'[3]25'!B71</f>
        <v>320</v>
      </c>
      <c r="C69" s="16">
        <f>'[3]25'!C71</f>
        <v>0</v>
      </c>
      <c r="D69" s="16">
        <f>'[3]25'!D71</f>
        <v>0</v>
      </c>
      <c r="E69" s="16">
        <f>'[3]25'!E71</f>
        <v>0</v>
      </c>
      <c r="F69" s="16">
        <f>'[3]25'!F71</f>
        <v>620</v>
      </c>
      <c r="G69" s="16">
        <f>'[3]25'!G71</f>
        <v>0</v>
      </c>
      <c r="H69" s="17">
        <f t="shared" ref="H69:H98" si="59">SUM(B69:G69)</f>
        <v>940</v>
      </c>
      <c r="I69" s="15">
        <f>'[3]25'!J71</f>
        <v>292.44299999999998</v>
      </c>
      <c r="J69" s="16">
        <f>'[3]25'!K71</f>
        <v>0</v>
      </c>
      <c r="K69" s="16">
        <f>'[3]25'!L71</f>
        <v>0</v>
      </c>
      <c r="L69" s="16">
        <f>'[3]25'!M71</f>
        <v>0</v>
      </c>
      <c r="M69" s="16">
        <f>'[3]25'!N71</f>
        <v>0</v>
      </c>
      <c r="N69" s="16">
        <f>'[3]25'!O71</f>
        <v>0</v>
      </c>
      <c r="O69" s="17">
        <f t="shared" ref="O69:O98" si="60">SUM(I69:N69)</f>
        <v>292.44299999999998</v>
      </c>
      <c r="P69" s="18">
        <f>frq!C69</f>
        <v>1</v>
      </c>
      <c r="Q69" s="15">
        <f t="shared" si="33"/>
        <v>292.44299999999998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292.44299999999998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228.44299999999998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228.44299999999998</v>
      </c>
      <c r="AT69" s="8">
        <v>30.76</v>
      </c>
      <c r="AU69" s="8">
        <v>30.76</v>
      </c>
      <c r="AW69" s="198">
        <v>32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32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30.76</v>
      </c>
      <c r="BM69" s="8">
        <f t="shared" si="54"/>
        <v>30.76</v>
      </c>
      <c r="BN69" s="8">
        <f t="shared" si="55"/>
        <v>32</v>
      </c>
      <c r="BO69" s="8">
        <f t="shared" si="56"/>
        <v>32</v>
      </c>
      <c r="BP69" s="139">
        <f t="shared" si="57"/>
        <v>-1.2399999999999984</v>
      </c>
      <c r="BQ69" s="139">
        <f t="shared" si="58"/>
        <v>-1.2399999999999984</v>
      </c>
    </row>
    <row r="70" spans="1:69">
      <c r="A70" s="8" t="s">
        <v>112</v>
      </c>
      <c r="B70" s="15">
        <f>'[3]25'!B72</f>
        <v>320</v>
      </c>
      <c r="C70" s="16">
        <f>'[3]25'!C72</f>
        <v>0</v>
      </c>
      <c r="D70" s="16">
        <f>'[3]25'!D72</f>
        <v>0</v>
      </c>
      <c r="E70" s="16">
        <f>'[3]25'!E72</f>
        <v>0</v>
      </c>
      <c r="F70" s="16">
        <f>'[3]25'!F72</f>
        <v>620</v>
      </c>
      <c r="G70" s="16">
        <f>'[3]25'!G72</f>
        <v>0</v>
      </c>
      <c r="H70" s="17">
        <f t="shared" si="59"/>
        <v>940</v>
      </c>
      <c r="I70" s="15">
        <f>'[3]25'!J72</f>
        <v>292.44299999999998</v>
      </c>
      <c r="J70" s="16">
        <f>'[3]25'!K72</f>
        <v>0</v>
      </c>
      <c r="K70" s="16">
        <f>'[3]25'!L72</f>
        <v>0</v>
      </c>
      <c r="L70" s="16">
        <f>'[3]25'!M72</f>
        <v>0</v>
      </c>
      <c r="M70" s="16">
        <f>'[3]25'!N72</f>
        <v>0</v>
      </c>
      <c r="N70" s="16">
        <f>'[3]25'!O72</f>
        <v>0</v>
      </c>
      <c r="O70" s="17">
        <f t="shared" si="60"/>
        <v>292.44299999999998</v>
      </c>
      <c r="P70" s="18">
        <f>frq!C70</f>
        <v>1</v>
      </c>
      <c r="Q70" s="15">
        <f t="shared" si="33"/>
        <v>292.44299999999998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292.44299999999998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228.44299999999998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228.44299999999998</v>
      </c>
      <c r="AT70" s="8">
        <v>30.76</v>
      </c>
      <c r="AU70" s="8">
        <v>30.76</v>
      </c>
      <c r="AW70" s="198">
        <v>32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32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30.76</v>
      </c>
      <c r="BM70" s="8">
        <f t="shared" si="54"/>
        <v>30.76</v>
      </c>
      <c r="BN70" s="8">
        <f t="shared" si="55"/>
        <v>32</v>
      </c>
      <c r="BO70" s="8">
        <f t="shared" si="56"/>
        <v>32</v>
      </c>
      <c r="BP70" s="139">
        <f t="shared" si="57"/>
        <v>-1.2399999999999984</v>
      </c>
      <c r="BQ70" s="139">
        <f t="shared" si="58"/>
        <v>-1.2399999999999984</v>
      </c>
    </row>
    <row r="71" spans="1:69">
      <c r="A71" s="8" t="s">
        <v>113</v>
      </c>
      <c r="B71" s="15">
        <f>'[3]25'!B73</f>
        <v>320</v>
      </c>
      <c r="C71" s="16">
        <f>'[3]25'!C73</f>
        <v>0</v>
      </c>
      <c r="D71" s="16">
        <f>'[3]25'!D73</f>
        <v>0</v>
      </c>
      <c r="E71" s="16">
        <f>'[3]25'!E73</f>
        <v>0</v>
      </c>
      <c r="F71" s="16">
        <f>'[3]25'!F73</f>
        <v>620</v>
      </c>
      <c r="G71" s="16">
        <f>'[3]25'!G73</f>
        <v>0</v>
      </c>
      <c r="H71" s="17">
        <f t="shared" si="59"/>
        <v>940</v>
      </c>
      <c r="I71" s="15">
        <f>'[3]25'!J73</f>
        <v>292.44299999999998</v>
      </c>
      <c r="J71" s="16">
        <f>'[3]25'!K73</f>
        <v>0</v>
      </c>
      <c r="K71" s="16">
        <f>'[3]25'!L73</f>
        <v>0</v>
      </c>
      <c r="L71" s="16">
        <f>'[3]25'!M73</f>
        <v>0</v>
      </c>
      <c r="M71" s="16">
        <f>'[3]25'!N73</f>
        <v>0</v>
      </c>
      <c r="N71" s="16">
        <f>'[3]25'!O73</f>
        <v>0</v>
      </c>
      <c r="O71" s="17">
        <f t="shared" si="60"/>
        <v>292.44299999999998</v>
      </c>
      <c r="P71" s="18">
        <f>frq!C71</f>
        <v>1</v>
      </c>
      <c r="Q71" s="15">
        <f t="shared" si="33"/>
        <v>292.44299999999998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292.44299999999998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228.44299999999998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228.44299999999998</v>
      </c>
      <c r="AT71" s="8">
        <v>30.76</v>
      </c>
      <c r="AU71" s="8">
        <v>30.76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30.76</v>
      </c>
      <c r="BM71" s="8">
        <f t="shared" si="54"/>
        <v>30.76</v>
      </c>
      <c r="BN71" s="8">
        <f t="shared" si="55"/>
        <v>32</v>
      </c>
      <c r="BO71" s="8">
        <f t="shared" si="56"/>
        <v>32</v>
      </c>
      <c r="BP71" s="139">
        <f t="shared" si="57"/>
        <v>-1.2399999999999984</v>
      </c>
      <c r="BQ71" s="139">
        <f t="shared" si="58"/>
        <v>-1.2399999999999984</v>
      </c>
    </row>
    <row r="72" spans="1:69">
      <c r="A72" s="8" t="s">
        <v>114</v>
      </c>
      <c r="B72" s="15">
        <f>'[3]25'!B74</f>
        <v>320</v>
      </c>
      <c r="C72" s="16">
        <f>'[3]25'!C74</f>
        <v>0</v>
      </c>
      <c r="D72" s="16">
        <f>'[3]25'!D74</f>
        <v>0</v>
      </c>
      <c r="E72" s="16">
        <f>'[3]25'!E74</f>
        <v>0</v>
      </c>
      <c r="F72" s="16">
        <f>'[3]25'!F74</f>
        <v>620</v>
      </c>
      <c r="G72" s="16">
        <f>'[3]25'!G74</f>
        <v>0</v>
      </c>
      <c r="H72" s="17">
        <f t="shared" si="59"/>
        <v>940</v>
      </c>
      <c r="I72" s="15">
        <f>'[3]25'!J74</f>
        <v>292.44299999999998</v>
      </c>
      <c r="J72" s="16">
        <f>'[3]25'!K74</f>
        <v>0</v>
      </c>
      <c r="K72" s="16">
        <f>'[3]25'!L74</f>
        <v>0</v>
      </c>
      <c r="L72" s="16">
        <f>'[3]25'!M74</f>
        <v>0</v>
      </c>
      <c r="M72" s="16">
        <f>'[3]25'!N74</f>
        <v>0</v>
      </c>
      <c r="N72" s="16">
        <f>'[3]25'!O74</f>
        <v>0</v>
      </c>
      <c r="O72" s="17">
        <f t="shared" si="60"/>
        <v>292.44299999999998</v>
      </c>
      <c r="P72" s="18">
        <f>frq!C72</f>
        <v>1</v>
      </c>
      <c r="Q72" s="15">
        <f t="shared" si="33"/>
        <v>292.44299999999998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292.44299999999998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228.44299999999998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228.44299999999998</v>
      </c>
      <c r="AT72" s="8">
        <v>30.76</v>
      </c>
      <c r="AU72" s="8">
        <v>30.76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30.76</v>
      </c>
      <c r="BM72" s="8">
        <f t="shared" si="54"/>
        <v>30.76</v>
      </c>
      <c r="BN72" s="8">
        <f t="shared" si="55"/>
        <v>32</v>
      </c>
      <c r="BO72" s="8">
        <f t="shared" si="56"/>
        <v>32</v>
      </c>
      <c r="BP72" s="139">
        <f t="shared" si="57"/>
        <v>-1.2399999999999984</v>
      </c>
      <c r="BQ72" s="139">
        <f t="shared" si="58"/>
        <v>-1.2399999999999984</v>
      </c>
    </row>
    <row r="73" spans="1:69">
      <c r="A73" s="8" t="s">
        <v>115</v>
      </c>
      <c r="B73" s="15">
        <f>'[3]25'!B75</f>
        <v>320</v>
      </c>
      <c r="C73" s="16">
        <f>'[3]25'!C75</f>
        <v>0</v>
      </c>
      <c r="D73" s="16">
        <f>'[3]25'!D75</f>
        <v>0</v>
      </c>
      <c r="E73" s="16">
        <f>'[3]25'!E75</f>
        <v>0</v>
      </c>
      <c r="F73" s="16">
        <f>'[3]25'!F75</f>
        <v>620</v>
      </c>
      <c r="G73" s="16">
        <f>'[3]25'!G75</f>
        <v>0</v>
      </c>
      <c r="H73" s="17">
        <f t="shared" si="59"/>
        <v>940</v>
      </c>
      <c r="I73" s="15">
        <f>'[3]25'!J75</f>
        <v>292.44299999999998</v>
      </c>
      <c r="J73" s="16">
        <f>'[3]25'!K75</f>
        <v>0</v>
      </c>
      <c r="K73" s="16">
        <f>'[3]25'!L75</f>
        <v>0</v>
      </c>
      <c r="L73" s="16">
        <f>'[3]25'!M75</f>
        <v>0</v>
      </c>
      <c r="M73" s="16">
        <f>'[3]25'!N75</f>
        <v>0</v>
      </c>
      <c r="N73" s="16">
        <f>'[3]25'!O75</f>
        <v>0</v>
      </c>
      <c r="O73" s="17">
        <f t="shared" si="60"/>
        <v>292.44299999999998</v>
      </c>
      <c r="P73" s="18">
        <f>frq!C73</f>
        <v>1</v>
      </c>
      <c r="Q73" s="15">
        <f t="shared" si="33"/>
        <v>292.44299999999998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292.44299999999998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228.44299999999998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228.44299999999998</v>
      </c>
      <c r="AT73" s="8">
        <v>30.76</v>
      </c>
      <c r="AU73" s="8">
        <v>30.76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30.76</v>
      </c>
      <c r="BM73" s="8">
        <f t="shared" si="54"/>
        <v>30.76</v>
      </c>
      <c r="BN73" s="8">
        <f t="shared" si="55"/>
        <v>32</v>
      </c>
      <c r="BO73" s="8">
        <f t="shared" si="56"/>
        <v>32</v>
      </c>
      <c r="BP73" s="139">
        <f t="shared" si="57"/>
        <v>-1.2399999999999984</v>
      </c>
      <c r="BQ73" s="139">
        <f t="shared" si="58"/>
        <v>-1.2399999999999984</v>
      </c>
    </row>
    <row r="74" spans="1:69">
      <c r="A74" s="8" t="s">
        <v>116</v>
      </c>
      <c r="B74" s="15">
        <f>'[3]25'!B76</f>
        <v>320</v>
      </c>
      <c r="C74" s="16">
        <f>'[3]25'!C76</f>
        <v>0</v>
      </c>
      <c r="D74" s="16">
        <f>'[3]25'!D76</f>
        <v>0</v>
      </c>
      <c r="E74" s="16">
        <f>'[3]25'!E76</f>
        <v>0</v>
      </c>
      <c r="F74" s="16">
        <f>'[3]25'!F76</f>
        <v>620</v>
      </c>
      <c r="G74" s="16">
        <f>'[3]25'!G76</f>
        <v>0</v>
      </c>
      <c r="H74" s="17">
        <f t="shared" si="59"/>
        <v>940</v>
      </c>
      <c r="I74" s="15">
        <f>'[3]25'!J76</f>
        <v>292.44299999999998</v>
      </c>
      <c r="J74" s="16">
        <f>'[3]25'!K76</f>
        <v>0</v>
      </c>
      <c r="K74" s="16">
        <f>'[3]25'!L76</f>
        <v>0</v>
      </c>
      <c r="L74" s="16">
        <f>'[3]25'!M76</f>
        <v>0</v>
      </c>
      <c r="M74" s="16">
        <f>'[3]25'!N76</f>
        <v>0</v>
      </c>
      <c r="N74" s="16">
        <f>'[3]25'!O76</f>
        <v>0</v>
      </c>
      <c r="O74" s="17">
        <f t="shared" si="60"/>
        <v>292.44299999999998</v>
      </c>
      <c r="P74" s="18">
        <f>frq!C74</f>
        <v>1</v>
      </c>
      <c r="Q74" s="15">
        <f t="shared" si="33"/>
        <v>292.44299999999998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292.44299999999998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228.44299999999998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228.44299999999998</v>
      </c>
      <c r="AT74" s="8">
        <v>30.76</v>
      </c>
      <c r="AU74" s="8">
        <v>30.76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30.76</v>
      </c>
      <c r="BM74" s="8">
        <f t="shared" si="54"/>
        <v>30.76</v>
      </c>
      <c r="BN74" s="8">
        <f t="shared" si="55"/>
        <v>32</v>
      </c>
      <c r="BO74" s="8">
        <f t="shared" si="56"/>
        <v>32</v>
      </c>
      <c r="BP74" s="139">
        <f t="shared" si="57"/>
        <v>-1.2399999999999984</v>
      </c>
      <c r="BQ74" s="139">
        <f t="shared" si="58"/>
        <v>-1.2399999999999984</v>
      </c>
    </row>
    <row r="75" spans="1:69">
      <c r="A75" s="8" t="s">
        <v>117</v>
      </c>
      <c r="B75" s="15">
        <f>'[3]25'!B77</f>
        <v>320</v>
      </c>
      <c r="C75" s="16">
        <f>'[3]25'!C77</f>
        <v>0</v>
      </c>
      <c r="D75" s="16">
        <f>'[3]25'!D77</f>
        <v>0</v>
      </c>
      <c r="E75" s="16">
        <f>'[3]25'!E77</f>
        <v>0</v>
      </c>
      <c r="F75" s="16">
        <f>'[3]25'!F77</f>
        <v>620</v>
      </c>
      <c r="G75" s="16">
        <f>'[3]25'!G77</f>
        <v>0</v>
      </c>
      <c r="H75" s="17">
        <f t="shared" si="59"/>
        <v>940</v>
      </c>
      <c r="I75" s="15">
        <f>'[3]25'!J77</f>
        <v>292.44299999999998</v>
      </c>
      <c r="J75" s="16">
        <f>'[3]25'!K77</f>
        <v>0</v>
      </c>
      <c r="K75" s="16">
        <f>'[3]25'!L77</f>
        <v>0</v>
      </c>
      <c r="L75" s="16">
        <f>'[3]25'!M77</f>
        <v>0</v>
      </c>
      <c r="M75" s="16">
        <f>'[3]25'!N77</f>
        <v>0</v>
      </c>
      <c r="N75" s="16">
        <f>'[3]25'!O77</f>
        <v>0</v>
      </c>
      <c r="O75" s="17">
        <f t="shared" si="60"/>
        <v>292.44299999999998</v>
      </c>
      <c r="P75" s="18">
        <f>frq!C75</f>
        <v>1</v>
      </c>
      <c r="Q75" s="15">
        <f t="shared" si="33"/>
        <v>292.44299999999998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292.44299999999998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228.44299999999998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228.44299999999998</v>
      </c>
      <c r="AT75" s="8">
        <v>30.76</v>
      </c>
      <c r="AU75" s="8">
        <v>30.76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30.76</v>
      </c>
      <c r="BM75" s="8">
        <f t="shared" si="54"/>
        <v>30.76</v>
      </c>
      <c r="BN75" s="8">
        <f t="shared" si="55"/>
        <v>32</v>
      </c>
      <c r="BO75" s="8">
        <f t="shared" si="56"/>
        <v>32</v>
      </c>
      <c r="BP75" s="139">
        <f t="shared" si="57"/>
        <v>-1.2399999999999984</v>
      </c>
      <c r="BQ75" s="139">
        <f t="shared" si="58"/>
        <v>-1.2399999999999984</v>
      </c>
    </row>
    <row r="76" spans="1:69">
      <c r="A76" s="8" t="s">
        <v>118</v>
      </c>
      <c r="B76" s="15">
        <f>'[3]25'!B78</f>
        <v>320</v>
      </c>
      <c r="C76" s="16">
        <f>'[3]25'!C78</f>
        <v>0</v>
      </c>
      <c r="D76" s="16">
        <f>'[3]25'!D78</f>
        <v>0</v>
      </c>
      <c r="E76" s="16">
        <f>'[3]25'!E78</f>
        <v>0</v>
      </c>
      <c r="F76" s="16">
        <f>'[3]25'!F78</f>
        <v>620</v>
      </c>
      <c r="G76" s="16">
        <f>'[3]25'!G78</f>
        <v>0</v>
      </c>
      <c r="H76" s="17">
        <f t="shared" si="59"/>
        <v>940</v>
      </c>
      <c r="I76" s="15">
        <f>'[3]25'!J78</f>
        <v>292.44299999999998</v>
      </c>
      <c r="J76" s="16">
        <f>'[3]25'!K78</f>
        <v>0</v>
      </c>
      <c r="K76" s="16">
        <f>'[3]25'!L78</f>
        <v>0</v>
      </c>
      <c r="L76" s="16">
        <f>'[3]25'!M78</f>
        <v>0</v>
      </c>
      <c r="M76" s="16">
        <f>'[3]25'!N78</f>
        <v>0</v>
      </c>
      <c r="N76" s="16">
        <f>'[3]25'!O78</f>
        <v>0</v>
      </c>
      <c r="O76" s="17">
        <f t="shared" si="60"/>
        <v>292.44299999999998</v>
      </c>
      <c r="P76" s="18">
        <f>frq!C76</f>
        <v>1</v>
      </c>
      <c r="Q76" s="15">
        <f t="shared" si="33"/>
        <v>292.44299999999998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292.44299999999998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228.44299999999998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228.44299999999998</v>
      </c>
      <c r="AT76" s="8">
        <v>30.76</v>
      </c>
      <c r="AU76" s="8">
        <v>30.76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30.76</v>
      </c>
      <c r="BM76" s="8">
        <f t="shared" si="54"/>
        <v>30.76</v>
      </c>
      <c r="BN76" s="8">
        <f t="shared" si="55"/>
        <v>32</v>
      </c>
      <c r="BO76" s="8">
        <f t="shared" si="56"/>
        <v>32</v>
      </c>
      <c r="BP76" s="139">
        <f t="shared" si="57"/>
        <v>-1.2399999999999984</v>
      </c>
      <c r="BQ76" s="139">
        <f t="shared" si="58"/>
        <v>-1.2399999999999984</v>
      </c>
    </row>
    <row r="77" spans="1:69">
      <c r="A77" s="8" t="s">
        <v>119</v>
      </c>
      <c r="B77" s="15">
        <f>'[3]25'!B79</f>
        <v>320</v>
      </c>
      <c r="C77" s="16">
        <f>'[3]25'!C79</f>
        <v>0</v>
      </c>
      <c r="D77" s="16">
        <f>'[3]25'!D79</f>
        <v>0</v>
      </c>
      <c r="E77" s="16">
        <f>'[3]25'!E79</f>
        <v>0</v>
      </c>
      <c r="F77" s="16">
        <f>'[3]25'!F79</f>
        <v>620</v>
      </c>
      <c r="G77" s="16">
        <f>'[3]25'!G79</f>
        <v>0</v>
      </c>
      <c r="H77" s="17">
        <f t="shared" si="59"/>
        <v>940</v>
      </c>
      <c r="I77" s="15">
        <f>'[3]25'!J79</f>
        <v>292.44299999999998</v>
      </c>
      <c r="J77" s="16">
        <f>'[3]25'!K79</f>
        <v>0</v>
      </c>
      <c r="K77" s="16">
        <f>'[3]25'!L79</f>
        <v>0</v>
      </c>
      <c r="L77" s="16">
        <f>'[3]25'!M79</f>
        <v>0</v>
      </c>
      <c r="M77" s="16">
        <f>'[3]25'!N79</f>
        <v>0</v>
      </c>
      <c r="N77" s="16">
        <f>'[3]25'!O79</f>
        <v>0</v>
      </c>
      <c r="O77" s="17">
        <f t="shared" si="60"/>
        <v>292.44299999999998</v>
      </c>
      <c r="P77" s="18">
        <f>frq!C77</f>
        <v>1</v>
      </c>
      <c r="Q77" s="15">
        <f t="shared" si="33"/>
        <v>292.44299999999998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292.44299999999998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228.44299999999998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228.44299999999998</v>
      </c>
      <c r="AT77" s="8">
        <v>30.76</v>
      </c>
      <c r="AU77" s="8">
        <v>30.76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30.76</v>
      </c>
      <c r="BM77" s="8">
        <f t="shared" si="54"/>
        <v>30.76</v>
      </c>
      <c r="BN77" s="8">
        <f t="shared" si="55"/>
        <v>32</v>
      </c>
      <c r="BO77" s="8">
        <f t="shared" si="56"/>
        <v>32</v>
      </c>
      <c r="BP77" s="139">
        <f t="shared" si="57"/>
        <v>-1.2399999999999984</v>
      </c>
      <c r="BQ77" s="139">
        <f t="shared" si="58"/>
        <v>-1.2399999999999984</v>
      </c>
    </row>
    <row r="78" spans="1:69">
      <c r="A78" s="8" t="s">
        <v>120</v>
      </c>
      <c r="B78" s="15">
        <f>'[3]25'!B80</f>
        <v>320</v>
      </c>
      <c r="C78" s="16">
        <f>'[3]25'!C80</f>
        <v>0</v>
      </c>
      <c r="D78" s="16">
        <f>'[3]25'!D80</f>
        <v>0</v>
      </c>
      <c r="E78" s="16">
        <f>'[3]25'!E80</f>
        <v>0</v>
      </c>
      <c r="F78" s="16">
        <f>'[3]25'!F80</f>
        <v>620</v>
      </c>
      <c r="G78" s="16">
        <f>'[3]25'!G80</f>
        <v>0</v>
      </c>
      <c r="H78" s="17">
        <f t="shared" si="59"/>
        <v>940</v>
      </c>
      <c r="I78" s="15">
        <f>'[3]25'!J80</f>
        <v>292.44299999999998</v>
      </c>
      <c r="J78" s="16">
        <f>'[3]25'!K80</f>
        <v>0</v>
      </c>
      <c r="K78" s="16">
        <f>'[3]25'!L80</f>
        <v>0</v>
      </c>
      <c r="L78" s="16">
        <f>'[3]25'!M80</f>
        <v>0</v>
      </c>
      <c r="M78" s="16">
        <f>'[3]25'!N80</f>
        <v>0</v>
      </c>
      <c r="N78" s="16">
        <f>'[3]25'!O80</f>
        <v>0</v>
      </c>
      <c r="O78" s="17">
        <f t="shared" si="60"/>
        <v>292.44299999999998</v>
      </c>
      <c r="P78" s="18">
        <f>frq!C78</f>
        <v>1</v>
      </c>
      <c r="Q78" s="15">
        <f t="shared" si="33"/>
        <v>292.44299999999998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292.44299999999998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228.44299999999998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228.44299999999998</v>
      </c>
      <c r="AT78" s="8">
        <v>30.76</v>
      </c>
      <c r="AU78" s="8">
        <v>30.76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30.76</v>
      </c>
      <c r="BM78" s="8">
        <f t="shared" si="54"/>
        <v>30.76</v>
      </c>
      <c r="BN78" s="8">
        <f t="shared" si="55"/>
        <v>32</v>
      </c>
      <c r="BO78" s="8">
        <f t="shared" si="56"/>
        <v>32</v>
      </c>
      <c r="BP78" s="139">
        <f t="shared" si="57"/>
        <v>-1.2399999999999984</v>
      </c>
      <c r="BQ78" s="139">
        <f t="shared" si="58"/>
        <v>-1.2399999999999984</v>
      </c>
    </row>
    <row r="79" spans="1:69">
      <c r="A79" s="8" t="s">
        <v>121</v>
      </c>
      <c r="B79" s="15">
        <f>'[3]25'!B81</f>
        <v>320</v>
      </c>
      <c r="C79" s="16">
        <f>'[3]25'!C81</f>
        <v>0</v>
      </c>
      <c r="D79" s="16">
        <f>'[3]25'!D81</f>
        <v>0</v>
      </c>
      <c r="E79" s="16">
        <f>'[3]25'!E81</f>
        <v>0</v>
      </c>
      <c r="F79" s="16">
        <f>'[3]25'!F81</f>
        <v>620</v>
      </c>
      <c r="G79" s="16">
        <f>'[3]25'!G81</f>
        <v>0</v>
      </c>
      <c r="H79" s="17">
        <f t="shared" si="59"/>
        <v>940</v>
      </c>
      <c r="I79" s="15">
        <f>'[3]25'!J81</f>
        <v>292.44299999999998</v>
      </c>
      <c r="J79" s="16">
        <f>'[3]25'!K81</f>
        <v>0</v>
      </c>
      <c r="K79" s="16">
        <f>'[3]25'!L81</f>
        <v>0</v>
      </c>
      <c r="L79" s="16">
        <f>'[3]25'!M81</f>
        <v>0</v>
      </c>
      <c r="M79" s="16">
        <f>'[3]25'!N81</f>
        <v>0</v>
      </c>
      <c r="N79" s="16">
        <f>'[3]25'!O81</f>
        <v>0</v>
      </c>
      <c r="O79" s="17">
        <f t="shared" si="60"/>
        <v>292.44299999999998</v>
      </c>
      <c r="P79" s="18">
        <f>frq!C79</f>
        <v>1</v>
      </c>
      <c r="Q79" s="15">
        <f t="shared" si="33"/>
        <v>292.44299999999998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292.44299999999998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228.44299999999998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228.44299999999998</v>
      </c>
      <c r="AT79" s="8">
        <v>30.76</v>
      </c>
      <c r="AU79" s="8">
        <v>30.76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30.76</v>
      </c>
      <c r="BM79" s="8">
        <f t="shared" si="54"/>
        <v>30.76</v>
      </c>
      <c r="BN79" s="8">
        <f t="shared" si="55"/>
        <v>32</v>
      </c>
      <c r="BO79" s="8">
        <f t="shared" si="56"/>
        <v>32</v>
      </c>
      <c r="BP79" s="139">
        <f t="shared" si="57"/>
        <v>-1.2399999999999984</v>
      </c>
      <c r="BQ79" s="139">
        <f t="shared" si="58"/>
        <v>-1.2399999999999984</v>
      </c>
    </row>
    <row r="80" spans="1:69">
      <c r="A80" s="8" t="s">
        <v>122</v>
      </c>
      <c r="B80" s="15">
        <f>'[3]25'!B82</f>
        <v>320</v>
      </c>
      <c r="C80" s="16">
        <f>'[3]25'!C82</f>
        <v>0</v>
      </c>
      <c r="D80" s="16">
        <f>'[3]25'!D82</f>
        <v>0</v>
      </c>
      <c r="E80" s="16">
        <f>'[3]25'!E82</f>
        <v>0</v>
      </c>
      <c r="F80" s="16">
        <f>'[3]25'!F82</f>
        <v>620</v>
      </c>
      <c r="G80" s="16">
        <f>'[3]25'!G82</f>
        <v>0</v>
      </c>
      <c r="H80" s="17">
        <f t="shared" si="59"/>
        <v>940</v>
      </c>
      <c r="I80" s="15">
        <f>'[3]25'!J82</f>
        <v>292.44299999999998</v>
      </c>
      <c r="J80" s="16">
        <f>'[3]25'!K82</f>
        <v>0</v>
      </c>
      <c r="K80" s="16">
        <f>'[3]25'!L82</f>
        <v>0</v>
      </c>
      <c r="L80" s="16">
        <f>'[3]25'!M82</f>
        <v>0</v>
      </c>
      <c r="M80" s="16">
        <f>'[3]25'!N82</f>
        <v>0</v>
      </c>
      <c r="N80" s="16">
        <f>'[3]25'!O82</f>
        <v>0</v>
      </c>
      <c r="O80" s="17">
        <f t="shared" si="60"/>
        <v>292.44299999999998</v>
      </c>
      <c r="P80" s="18">
        <f>frq!C80</f>
        <v>1</v>
      </c>
      <c r="Q80" s="15">
        <f t="shared" si="33"/>
        <v>292.44299999999998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292.44299999999998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228.44299999999998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228.44299999999998</v>
      </c>
      <c r="AT80" s="8">
        <v>30.76</v>
      </c>
      <c r="AU80" s="8">
        <v>30.76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30.76</v>
      </c>
      <c r="BM80" s="8">
        <f t="shared" si="54"/>
        <v>30.76</v>
      </c>
      <c r="BN80" s="8">
        <f t="shared" si="55"/>
        <v>32</v>
      </c>
      <c r="BO80" s="8">
        <f t="shared" si="56"/>
        <v>32</v>
      </c>
      <c r="BP80" s="139">
        <f t="shared" si="57"/>
        <v>-1.2399999999999984</v>
      </c>
      <c r="BQ80" s="139">
        <f t="shared" si="58"/>
        <v>-1.2399999999999984</v>
      </c>
    </row>
    <row r="81" spans="1:69">
      <c r="A81" s="8" t="s">
        <v>123</v>
      </c>
      <c r="B81" s="15">
        <f>'[3]25'!B83</f>
        <v>320</v>
      </c>
      <c r="C81" s="16">
        <f>'[3]25'!C83</f>
        <v>0</v>
      </c>
      <c r="D81" s="16">
        <f>'[3]25'!D83</f>
        <v>0</v>
      </c>
      <c r="E81" s="16">
        <f>'[3]25'!E83</f>
        <v>0</v>
      </c>
      <c r="F81" s="16">
        <f>'[3]25'!F83</f>
        <v>620</v>
      </c>
      <c r="G81" s="16">
        <f>'[3]25'!G83</f>
        <v>0</v>
      </c>
      <c r="H81" s="17">
        <f t="shared" si="59"/>
        <v>940</v>
      </c>
      <c r="I81" s="15">
        <f>'[3]25'!J83</f>
        <v>292.44299999999998</v>
      </c>
      <c r="J81" s="16">
        <f>'[3]25'!K83</f>
        <v>0</v>
      </c>
      <c r="K81" s="16">
        <f>'[3]25'!L83</f>
        <v>0</v>
      </c>
      <c r="L81" s="16">
        <f>'[3]25'!M83</f>
        <v>0</v>
      </c>
      <c r="M81" s="16">
        <f>'[3]25'!N83</f>
        <v>0</v>
      </c>
      <c r="N81" s="16">
        <f>'[3]25'!O83</f>
        <v>0</v>
      </c>
      <c r="O81" s="17">
        <f t="shared" si="60"/>
        <v>292.44299999999998</v>
      </c>
      <c r="P81" s="18">
        <f>frq!C81</f>
        <v>1</v>
      </c>
      <c r="Q81" s="15">
        <f t="shared" si="33"/>
        <v>292.44299999999998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292.44299999999998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228.44299999999998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228.44299999999998</v>
      </c>
      <c r="AT81" s="8">
        <v>30.76</v>
      </c>
      <c r="AU81" s="8">
        <v>30.76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30.76</v>
      </c>
      <c r="BM81" s="8">
        <f t="shared" si="54"/>
        <v>30.76</v>
      </c>
      <c r="BN81" s="8">
        <f t="shared" si="55"/>
        <v>32</v>
      </c>
      <c r="BO81" s="8">
        <f t="shared" si="56"/>
        <v>32</v>
      </c>
      <c r="BP81" s="139">
        <f t="shared" si="57"/>
        <v>-1.2399999999999984</v>
      </c>
      <c r="BQ81" s="139">
        <f t="shared" si="58"/>
        <v>-1.2399999999999984</v>
      </c>
    </row>
    <row r="82" spans="1:69">
      <c r="A82" s="8" t="s">
        <v>124</v>
      </c>
      <c r="B82" s="15">
        <f>'[3]25'!B84</f>
        <v>320</v>
      </c>
      <c r="C82" s="16">
        <f>'[3]25'!C84</f>
        <v>0</v>
      </c>
      <c r="D82" s="16">
        <f>'[3]25'!D84</f>
        <v>0</v>
      </c>
      <c r="E82" s="16">
        <f>'[3]25'!E84</f>
        <v>0</v>
      </c>
      <c r="F82" s="16">
        <f>'[3]25'!F84</f>
        <v>620</v>
      </c>
      <c r="G82" s="16">
        <f>'[3]25'!G84</f>
        <v>0</v>
      </c>
      <c r="H82" s="17">
        <f t="shared" si="59"/>
        <v>940</v>
      </c>
      <c r="I82" s="15">
        <f>'[3]25'!J84</f>
        <v>292.44299999999998</v>
      </c>
      <c r="J82" s="16">
        <f>'[3]25'!K84</f>
        <v>0</v>
      </c>
      <c r="K82" s="16">
        <f>'[3]25'!L84</f>
        <v>0</v>
      </c>
      <c r="L82" s="16">
        <f>'[3]25'!M84</f>
        <v>0</v>
      </c>
      <c r="M82" s="16">
        <f>'[3]25'!N84</f>
        <v>0</v>
      </c>
      <c r="N82" s="16">
        <f>'[3]25'!O84</f>
        <v>0</v>
      </c>
      <c r="O82" s="17">
        <f t="shared" si="60"/>
        <v>292.44299999999998</v>
      </c>
      <c r="P82" s="18">
        <f>frq!C82</f>
        <v>1</v>
      </c>
      <c r="Q82" s="15">
        <f t="shared" si="33"/>
        <v>292.44299999999998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292.44299999999998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228.44299999999998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228.44299999999998</v>
      </c>
      <c r="AT82" s="8">
        <v>30.76</v>
      </c>
      <c r="AU82" s="8">
        <v>30.76</v>
      </c>
      <c r="AW82" s="198">
        <v>32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32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30.76</v>
      </c>
      <c r="BM82" s="8">
        <f t="shared" si="54"/>
        <v>30.76</v>
      </c>
      <c r="BN82" s="8">
        <f t="shared" si="55"/>
        <v>32</v>
      </c>
      <c r="BO82" s="8">
        <f t="shared" si="56"/>
        <v>32</v>
      </c>
      <c r="BP82" s="139">
        <f t="shared" si="57"/>
        <v>-1.2399999999999984</v>
      </c>
      <c r="BQ82" s="139">
        <f t="shared" si="58"/>
        <v>-1.2399999999999984</v>
      </c>
    </row>
    <row r="83" spans="1:69">
      <c r="A83" s="8" t="s">
        <v>125</v>
      </c>
      <c r="B83" s="15">
        <f>'[3]25'!B85</f>
        <v>320</v>
      </c>
      <c r="C83" s="16">
        <f>'[3]25'!C85</f>
        <v>0</v>
      </c>
      <c r="D83" s="16">
        <f>'[3]25'!D85</f>
        <v>0</v>
      </c>
      <c r="E83" s="16">
        <f>'[3]25'!E85</f>
        <v>0</v>
      </c>
      <c r="F83" s="16">
        <f>'[3]25'!F85</f>
        <v>620</v>
      </c>
      <c r="G83" s="16">
        <f>'[3]25'!G85</f>
        <v>0</v>
      </c>
      <c r="H83" s="17">
        <f t="shared" si="59"/>
        <v>940</v>
      </c>
      <c r="I83" s="15">
        <f>'[3]25'!J85</f>
        <v>292.44299999999998</v>
      </c>
      <c r="J83" s="16">
        <f>'[3]25'!K85</f>
        <v>0</v>
      </c>
      <c r="K83" s="16">
        <f>'[3]25'!L85</f>
        <v>0</v>
      </c>
      <c r="L83" s="16">
        <f>'[3]25'!M85</f>
        <v>0</v>
      </c>
      <c r="M83" s="16">
        <f>'[3]25'!N85</f>
        <v>0</v>
      </c>
      <c r="N83" s="16">
        <f>'[3]25'!O85</f>
        <v>0</v>
      </c>
      <c r="O83" s="17">
        <f t="shared" si="60"/>
        <v>292.44299999999998</v>
      </c>
      <c r="P83" s="18">
        <f>frq!C83</f>
        <v>1</v>
      </c>
      <c r="Q83" s="15">
        <f t="shared" si="33"/>
        <v>292.44299999999998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292.44299999999998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228.44299999999998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228.44299999999998</v>
      </c>
      <c r="AT83" s="8">
        <v>30.76</v>
      </c>
      <c r="AU83" s="8">
        <v>30.76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30.76</v>
      </c>
      <c r="BM83" s="8">
        <f t="shared" si="54"/>
        <v>30.76</v>
      </c>
      <c r="BN83" s="8">
        <f t="shared" si="55"/>
        <v>32</v>
      </c>
      <c r="BO83" s="8">
        <f t="shared" si="56"/>
        <v>32</v>
      </c>
      <c r="BP83" s="139">
        <f t="shared" si="57"/>
        <v>-1.2399999999999984</v>
      </c>
      <c r="BQ83" s="139">
        <f t="shared" si="58"/>
        <v>-1.2399999999999984</v>
      </c>
    </row>
    <row r="84" spans="1:69">
      <c r="A84" s="8" t="s">
        <v>126</v>
      </c>
      <c r="B84" s="15">
        <f>'[3]25'!B86</f>
        <v>320</v>
      </c>
      <c r="C84" s="16">
        <f>'[3]25'!C86</f>
        <v>0</v>
      </c>
      <c r="D84" s="16">
        <f>'[3]25'!D86</f>
        <v>0</v>
      </c>
      <c r="E84" s="16">
        <f>'[3]25'!E86</f>
        <v>0</v>
      </c>
      <c r="F84" s="16">
        <f>'[3]25'!F86</f>
        <v>620</v>
      </c>
      <c r="G84" s="16">
        <f>'[3]25'!G86</f>
        <v>0</v>
      </c>
      <c r="H84" s="17">
        <f t="shared" si="59"/>
        <v>940</v>
      </c>
      <c r="I84" s="15">
        <f>'[3]25'!J86</f>
        <v>292.44299999999998</v>
      </c>
      <c r="J84" s="16">
        <f>'[3]25'!K86</f>
        <v>0</v>
      </c>
      <c r="K84" s="16">
        <f>'[3]25'!L86</f>
        <v>0</v>
      </c>
      <c r="L84" s="16">
        <f>'[3]25'!M86</f>
        <v>0</v>
      </c>
      <c r="M84" s="16">
        <f>'[3]25'!N86</f>
        <v>0</v>
      </c>
      <c r="N84" s="16">
        <f>'[3]25'!O86</f>
        <v>0</v>
      </c>
      <c r="O84" s="17">
        <f t="shared" si="60"/>
        <v>292.44299999999998</v>
      </c>
      <c r="P84" s="18">
        <f>frq!C84</f>
        <v>1</v>
      </c>
      <c r="Q84" s="15">
        <f t="shared" si="33"/>
        <v>292.44299999999998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292.44299999999998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228.44299999999998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228.44299999999998</v>
      </c>
      <c r="AT84" s="8">
        <v>30.76</v>
      </c>
      <c r="AU84" s="8">
        <v>30.76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30.76</v>
      </c>
      <c r="BM84" s="8">
        <f t="shared" si="54"/>
        <v>30.76</v>
      </c>
      <c r="BN84" s="8">
        <f t="shared" si="55"/>
        <v>32</v>
      </c>
      <c r="BO84" s="8">
        <f t="shared" si="56"/>
        <v>32</v>
      </c>
      <c r="BP84" s="139">
        <f t="shared" si="57"/>
        <v>-1.2399999999999984</v>
      </c>
      <c r="BQ84" s="139">
        <f t="shared" si="58"/>
        <v>-1.2399999999999984</v>
      </c>
    </row>
    <row r="85" spans="1:69">
      <c r="A85" s="8" t="s">
        <v>127</v>
      </c>
      <c r="B85" s="15">
        <f>'[3]25'!B87</f>
        <v>320</v>
      </c>
      <c r="C85" s="16">
        <f>'[3]25'!C87</f>
        <v>0</v>
      </c>
      <c r="D85" s="16">
        <f>'[3]25'!D87</f>
        <v>0</v>
      </c>
      <c r="E85" s="16">
        <f>'[3]25'!E87</f>
        <v>0</v>
      </c>
      <c r="F85" s="16">
        <f>'[3]25'!F87</f>
        <v>620</v>
      </c>
      <c r="G85" s="16">
        <f>'[3]25'!G87</f>
        <v>0</v>
      </c>
      <c r="H85" s="17">
        <f t="shared" si="59"/>
        <v>940</v>
      </c>
      <c r="I85" s="15">
        <f>'[3]25'!J87</f>
        <v>292.44299999999998</v>
      </c>
      <c r="J85" s="16">
        <f>'[3]25'!K87</f>
        <v>0</v>
      </c>
      <c r="K85" s="16">
        <f>'[3]25'!L87</f>
        <v>0</v>
      </c>
      <c r="L85" s="16">
        <f>'[3]25'!M87</f>
        <v>0</v>
      </c>
      <c r="M85" s="16">
        <f>'[3]25'!N87</f>
        <v>0</v>
      </c>
      <c r="N85" s="16">
        <f>'[3]25'!O87</f>
        <v>0</v>
      </c>
      <c r="O85" s="17">
        <f t="shared" si="60"/>
        <v>292.44299999999998</v>
      </c>
      <c r="P85" s="18">
        <f>frq!C85</f>
        <v>1</v>
      </c>
      <c r="Q85" s="15">
        <f t="shared" si="33"/>
        <v>292.44299999999998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292.44299999999998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228.44299999999998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228.44299999999998</v>
      </c>
      <c r="AT85" s="8">
        <v>30.76</v>
      </c>
      <c r="AU85" s="8">
        <v>30.76</v>
      </c>
      <c r="AW85" s="198">
        <v>32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32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30.76</v>
      </c>
      <c r="BM85" s="8">
        <f t="shared" si="54"/>
        <v>30.76</v>
      </c>
      <c r="BN85" s="8">
        <f t="shared" si="55"/>
        <v>32</v>
      </c>
      <c r="BO85" s="8">
        <f t="shared" si="56"/>
        <v>32</v>
      </c>
      <c r="BP85" s="139">
        <f t="shared" si="57"/>
        <v>-1.2399999999999984</v>
      </c>
      <c r="BQ85" s="139">
        <f t="shared" si="58"/>
        <v>-1.2399999999999984</v>
      </c>
    </row>
    <row r="86" spans="1:69">
      <c r="A86" s="8" t="s">
        <v>128</v>
      </c>
      <c r="B86" s="15">
        <f>'[3]25'!B88</f>
        <v>320</v>
      </c>
      <c r="C86" s="16">
        <f>'[3]25'!C88</f>
        <v>0</v>
      </c>
      <c r="D86" s="16">
        <f>'[3]25'!D88</f>
        <v>0</v>
      </c>
      <c r="E86" s="16">
        <f>'[3]25'!E88</f>
        <v>0</v>
      </c>
      <c r="F86" s="16">
        <f>'[3]25'!F88</f>
        <v>620</v>
      </c>
      <c r="G86" s="16">
        <f>'[3]25'!G88</f>
        <v>0</v>
      </c>
      <c r="H86" s="17">
        <f t="shared" si="59"/>
        <v>940</v>
      </c>
      <c r="I86" s="15">
        <f>'[3]25'!J88</f>
        <v>292.44299999999998</v>
      </c>
      <c r="J86" s="16">
        <f>'[3]25'!K88</f>
        <v>0</v>
      </c>
      <c r="K86" s="16">
        <f>'[3]25'!L88</f>
        <v>0</v>
      </c>
      <c r="L86" s="16">
        <f>'[3]25'!M88</f>
        <v>0</v>
      </c>
      <c r="M86" s="16">
        <f>'[3]25'!N88</f>
        <v>0</v>
      </c>
      <c r="N86" s="16">
        <f>'[3]25'!O88</f>
        <v>0</v>
      </c>
      <c r="O86" s="17">
        <f t="shared" si="60"/>
        <v>292.44299999999998</v>
      </c>
      <c r="P86" s="18">
        <f>frq!C86</f>
        <v>1</v>
      </c>
      <c r="Q86" s="15">
        <f t="shared" si="33"/>
        <v>292.44299999999998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292.44299999999998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228.44299999999998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228.44299999999998</v>
      </c>
      <c r="AT86" s="8">
        <v>30.76</v>
      </c>
      <c r="AU86" s="8">
        <v>30.76</v>
      </c>
      <c r="AW86" s="198">
        <v>32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32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30.76</v>
      </c>
      <c r="BM86" s="8">
        <f t="shared" si="54"/>
        <v>30.76</v>
      </c>
      <c r="BN86" s="8">
        <f t="shared" si="55"/>
        <v>32</v>
      </c>
      <c r="BO86" s="8">
        <f t="shared" si="56"/>
        <v>32</v>
      </c>
      <c r="BP86" s="139">
        <f t="shared" si="57"/>
        <v>-1.2399999999999984</v>
      </c>
      <c r="BQ86" s="139">
        <f t="shared" si="58"/>
        <v>-1.2399999999999984</v>
      </c>
    </row>
    <row r="87" spans="1:69">
      <c r="A87" s="8" t="s">
        <v>129</v>
      </c>
      <c r="B87" s="15">
        <f>'[3]25'!B89</f>
        <v>320</v>
      </c>
      <c r="C87" s="16">
        <f>'[3]25'!C89</f>
        <v>0</v>
      </c>
      <c r="D87" s="16">
        <f>'[3]25'!D89</f>
        <v>0</v>
      </c>
      <c r="E87" s="16">
        <f>'[3]25'!E89</f>
        <v>0</v>
      </c>
      <c r="F87" s="16">
        <f>'[3]25'!F89</f>
        <v>620</v>
      </c>
      <c r="G87" s="16">
        <f>'[3]25'!G89</f>
        <v>0</v>
      </c>
      <c r="H87" s="17">
        <f t="shared" si="59"/>
        <v>940</v>
      </c>
      <c r="I87" s="15">
        <f>'[3]25'!J89</f>
        <v>292.44299999999998</v>
      </c>
      <c r="J87" s="16">
        <f>'[3]25'!K89</f>
        <v>0</v>
      </c>
      <c r="K87" s="16">
        <f>'[3]25'!L89</f>
        <v>0</v>
      </c>
      <c r="L87" s="16">
        <f>'[3]25'!M89</f>
        <v>0</v>
      </c>
      <c r="M87" s="16">
        <f>'[3]25'!N89</f>
        <v>0</v>
      </c>
      <c r="N87" s="16">
        <f>'[3]25'!O89</f>
        <v>0</v>
      </c>
      <c r="O87" s="17">
        <f t="shared" si="60"/>
        <v>292.44299999999998</v>
      </c>
      <c r="P87" s="18">
        <f>frq!C87</f>
        <v>1</v>
      </c>
      <c r="Q87" s="15">
        <f t="shared" si="33"/>
        <v>292.44299999999998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292.44299999999998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228.44299999999998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228.44299999999998</v>
      </c>
      <c r="AT87" s="8">
        <v>30.76</v>
      </c>
      <c r="AU87" s="8">
        <v>30.76</v>
      </c>
      <c r="AW87" s="198">
        <v>32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32</v>
      </c>
      <c r="BD87" s="198">
        <v>32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32</v>
      </c>
      <c r="BL87" s="8">
        <f t="shared" si="53"/>
        <v>30.76</v>
      </c>
      <c r="BM87" s="8">
        <f t="shared" si="54"/>
        <v>30.76</v>
      </c>
      <c r="BN87" s="8">
        <f t="shared" si="55"/>
        <v>32</v>
      </c>
      <c r="BO87" s="8">
        <f t="shared" si="56"/>
        <v>32</v>
      </c>
      <c r="BP87" s="139">
        <f t="shared" si="57"/>
        <v>-1.2399999999999984</v>
      </c>
      <c r="BQ87" s="139">
        <f t="shared" si="58"/>
        <v>-1.2399999999999984</v>
      </c>
    </row>
    <row r="88" spans="1:69">
      <c r="A88" s="8" t="s">
        <v>130</v>
      </c>
      <c r="B88" s="15">
        <f>'[3]25'!B90</f>
        <v>320</v>
      </c>
      <c r="C88" s="16">
        <f>'[3]25'!C90</f>
        <v>0</v>
      </c>
      <c r="D88" s="16">
        <f>'[3]25'!D90</f>
        <v>0</v>
      </c>
      <c r="E88" s="16">
        <f>'[3]25'!E90</f>
        <v>0</v>
      </c>
      <c r="F88" s="16">
        <f>'[3]25'!F90</f>
        <v>620</v>
      </c>
      <c r="G88" s="16">
        <f>'[3]25'!G90</f>
        <v>0</v>
      </c>
      <c r="H88" s="17">
        <f t="shared" si="59"/>
        <v>940</v>
      </c>
      <c r="I88" s="15">
        <f>'[3]25'!J90</f>
        <v>292.44299999999998</v>
      </c>
      <c r="J88" s="16">
        <f>'[3]25'!K90</f>
        <v>0</v>
      </c>
      <c r="K88" s="16">
        <f>'[3]25'!L90</f>
        <v>0</v>
      </c>
      <c r="L88" s="16">
        <f>'[3]25'!M90</f>
        <v>0</v>
      </c>
      <c r="M88" s="16">
        <f>'[3]25'!N90</f>
        <v>0</v>
      </c>
      <c r="N88" s="16">
        <f>'[3]25'!O90</f>
        <v>0</v>
      </c>
      <c r="O88" s="17">
        <f t="shared" si="60"/>
        <v>292.44299999999998</v>
      </c>
      <c r="P88" s="18">
        <f>frq!C88</f>
        <v>1</v>
      </c>
      <c r="Q88" s="15">
        <f t="shared" si="33"/>
        <v>292.44299999999998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292.44299999999998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228.44299999999998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228.44299999999998</v>
      </c>
      <c r="AT88" s="8">
        <v>30.76</v>
      </c>
      <c r="AU88" s="8">
        <v>30.76</v>
      </c>
      <c r="AW88" s="198">
        <v>32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32</v>
      </c>
      <c r="BD88" s="198">
        <v>32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32</v>
      </c>
      <c r="BL88" s="8">
        <f t="shared" si="53"/>
        <v>30.76</v>
      </c>
      <c r="BM88" s="8">
        <f t="shared" si="54"/>
        <v>30.76</v>
      </c>
      <c r="BN88" s="8">
        <f t="shared" si="55"/>
        <v>32</v>
      </c>
      <c r="BO88" s="8">
        <f t="shared" si="56"/>
        <v>32</v>
      </c>
      <c r="BP88" s="139">
        <f t="shared" si="57"/>
        <v>-1.2399999999999984</v>
      </c>
      <c r="BQ88" s="139">
        <f t="shared" si="58"/>
        <v>-1.2399999999999984</v>
      </c>
    </row>
    <row r="89" spans="1:69">
      <c r="A89" s="8" t="s">
        <v>131</v>
      </c>
      <c r="B89" s="15">
        <f>'[3]25'!B91</f>
        <v>320</v>
      </c>
      <c r="C89" s="16">
        <f>'[3]25'!C91</f>
        <v>0</v>
      </c>
      <c r="D89" s="16">
        <f>'[3]25'!D91</f>
        <v>0</v>
      </c>
      <c r="E89" s="16">
        <f>'[3]25'!E91</f>
        <v>0</v>
      </c>
      <c r="F89" s="16">
        <f>'[3]25'!F91</f>
        <v>620</v>
      </c>
      <c r="G89" s="16">
        <f>'[3]25'!G91</f>
        <v>0</v>
      </c>
      <c r="H89" s="17">
        <f t="shared" si="59"/>
        <v>940</v>
      </c>
      <c r="I89" s="15">
        <f>'[3]25'!J91</f>
        <v>282.44299999999998</v>
      </c>
      <c r="J89" s="16">
        <f>'[3]25'!K91</f>
        <v>0</v>
      </c>
      <c r="K89" s="16">
        <f>'[3]25'!L91</f>
        <v>0</v>
      </c>
      <c r="L89" s="16">
        <f>'[3]25'!M91</f>
        <v>0</v>
      </c>
      <c r="M89" s="16">
        <f>'[3]25'!N91</f>
        <v>0</v>
      </c>
      <c r="N89" s="16">
        <f>'[3]25'!O91</f>
        <v>0</v>
      </c>
      <c r="O89" s="17">
        <f t="shared" si="60"/>
        <v>282.44299999999998</v>
      </c>
      <c r="P89" s="18">
        <f>frq!C89</f>
        <v>1</v>
      </c>
      <c r="Q89" s="15">
        <f t="shared" si="33"/>
        <v>282.44299999999998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282.44299999999998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218.44299999999998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218.44299999999998</v>
      </c>
      <c r="AT89" s="8">
        <v>30.76</v>
      </c>
      <c r="AU89" s="8">
        <v>30.76</v>
      </c>
      <c r="AW89" s="198">
        <v>32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32</v>
      </c>
      <c r="BD89" s="198">
        <v>32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32</v>
      </c>
      <c r="BL89" s="8">
        <f t="shared" si="53"/>
        <v>30.76</v>
      </c>
      <c r="BM89" s="8">
        <f t="shared" si="54"/>
        <v>30.76</v>
      </c>
      <c r="BN89" s="8">
        <f t="shared" si="55"/>
        <v>32</v>
      </c>
      <c r="BO89" s="8">
        <f t="shared" si="56"/>
        <v>32</v>
      </c>
      <c r="BP89" s="139">
        <f t="shared" si="57"/>
        <v>-1.2399999999999984</v>
      </c>
      <c r="BQ89" s="139">
        <f t="shared" si="58"/>
        <v>-1.2399999999999984</v>
      </c>
    </row>
    <row r="90" spans="1:69">
      <c r="A90" s="8" t="s">
        <v>132</v>
      </c>
      <c r="B90" s="15">
        <f>'[3]25'!B92</f>
        <v>320</v>
      </c>
      <c r="C90" s="16">
        <f>'[3]25'!C92</f>
        <v>0</v>
      </c>
      <c r="D90" s="16">
        <f>'[3]25'!D92</f>
        <v>0</v>
      </c>
      <c r="E90" s="16">
        <f>'[3]25'!E92</f>
        <v>0</v>
      </c>
      <c r="F90" s="16">
        <f>'[3]25'!F92</f>
        <v>620</v>
      </c>
      <c r="G90" s="16">
        <f>'[3]25'!G92</f>
        <v>0</v>
      </c>
      <c r="H90" s="17">
        <f t="shared" si="59"/>
        <v>940</v>
      </c>
      <c r="I90" s="15">
        <f>'[3]25'!J92</f>
        <v>282.44299999999998</v>
      </c>
      <c r="J90" s="16">
        <f>'[3]25'!K92</f>
        <v>0</v>
      </c>
      <c r="K90" s="16">
        <f>'[3]25'!L92</f>
        <v>0</v>
      </c>
      <c r="L90" s="16">
        <f>'[3]25'!M92</f>
        <v>0</v>
      </c>
      <c r="M90" s="16">
        <f>'[3]25'!N92</f>
        <v>0</v>
      </c>
      <c r="N90" s="16">
        <f>'[3]25'!O92</f>
        <v>0</v>
      </c>
      <c r="O90" s="17">
        <f t="shared" si="60"/>
        <v>282.44299999999998</v>
      </c>
      <c r="P90" s="18">
        <f>frq!C90</f>
        <v>1</v>
      </c>
      <c r="Q90" s="15">
        <f t="shared" si="33"/>
        <v>282.44299999999998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282.44299999999998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218.44299999999998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218.44299999999998</v>
      </c>
      <c r="AT90" s="8">
        <v>30.76</v>
      </c>
      <c r="AU90" s="8">
        <v>30.76</v>
      </c>
      <c r="AW90" s="198">
        <v>32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32</v>
      </c>
      <c r="BD90" s="198">
        <v>32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32</v>
      </c>
      <c r="BL90" s="8">
        <f t="shared" si="53"/>
        <v>30.76</v>
      </c>
      <c r="BM90" s="8">
        <f t="shared" si="54"/>
        <v>30.76</v>
      </c>
      <c r="BN90" s="8">
        <f t="shared" si="55"/>
        <v>32</v>
      </c>
      <c r="BO90" s="8">
        <f t="shared" si="56"/>
        <v>32</v>
      </c>
      <c r="BP90" s="139">
        <f t="shared" si="57"/>
        <v>-1.2399999999999984</v>
      </c>
      <c r="BQ90" s="139">
        <f t="shared" si="58"/>
        <v>-1.2399999999999984</v>
      </c>
    </row>
    <row r="91" spans="1:69">
      <c r="A91" s="8" t="s">
        <v>133</v>
      </c>
      <c r="B91" s="15">
        <f>'[3]25'!B93</f>
        <v>320</v>
      </c>
      <c r="C91" s="16">
        <f>'[3]25'!C93</f>
        <v>0</v>
      </c>
      <c r="D91" s="16">
        <f>'[3]25'!D93</f>
        <v>0</v>
      </c>
      <c r="E91" s="16">
        <f>'[3]25'!E93</f>
        <v>0</v>
      </c>
      <c r="F91" s="16">
        <f>'[3]25'!F93</f>
        <v>620</v>
      </c>
      <c r="G91" s="16">
        <f>'[3]25'!G93</f>
        <v>0</v>
      </c>
      <c r="H91" s="17">
        <f t="shared" si="59"/>
        <v>940</v>
      </c>
      <c r="I91" s="15">
        <f>'[3]25'!J93</f>
        <v>278</v>
      </c>
      <c r="J91" s="16">
        <f>'[3]25'!K93</f>
        <v>0</v>
      </c>
      <c r="K91" s="16">
        <f>'[3]25'!L93</f>
        <v>0</v>
      </c>
      <c r="L91" s="16">
        <f>'[3]25'!M93</f>
        <v>0</v>
      </c>
      <c r="M91" s="16">
        <f>'[3]25'!N93</f>
        <v>0</v>
      </c>
      <c r="N91" s="16">
        <f>'[3]25'!O93</f>
        <v>0</v>
      </c>
      <c r="O91" s="17">
        <f t="shared" si="60"/>
        <v>278</v>
      </c>
      <c r="P91" s="18">
        <f>frq!C91</f>
        <v>1</v>
      </c>
      <c r="Q91" s="15">
        <f t="shared" si="33"/>
        <v>278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278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214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214</v>
      </c>
      <c r="AT91" s="8">
        <v>30.76</v>
      </c>
      <c r="AU91" s="8">
        <v>30.76</v>
      </c>
      <c r="AW91" s="198">
        <v>32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32</v>
      </c>
      <c r="BD91" s="198">
        <v>32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32</v>
      </c>
      <c r="BL91" s="8">
        <f t="shared" si="53"/>
        <v>30.76</v>
      </c>
      <c r="BM91" s="8">
        <f t="shared" si="54"/>
        <v>30.76</v>
      </c>
      <c r="BN91" s="8">
        <f t="shared" si="55"/>
        <v>32</v>
      </c>
      <c r="BO91" s="8">
        <f t="shared" si="56"/>
        <v>32</v>
      </c>
      <c r="BP91" s="139">
        <f t="shared" si="57"/>
        <v>-1.2399999999999984</v>
      </c>
      <c r="BQ91" s="139">
        <f t="shared" si="58"/>
        <v>-1.2399999999999984</v>
      </c>
    </row>
    <row r="92" spans="1:69">
      <c r="A92" s="8" t="s">
        <v>134</v>
      </c>
      <c r="B92" s="15">
        <f>'[3]25'!B94</f>
        <v>320</v>
      </c>
      <c r="C92" s="16">
        <f>'[3]25'!C94</f>
        <v>0</v>
      </c>
      <c r="D92" s="16">
        <f>'[3]25'!D94</f>
        <v>0</v>
      </c>
      <c r="E92" s="16">
        <f>'[3]25'!E94</f>
        <v>0</v>
      </c>
      <c r="F92" s="16">
        <f>'[3]25'!F94</f>
        <v>620</v>
      </c>
      <c r="G92" s="16">
        <f>'[3]25'!G94</f>
        <v>0</v>
      </c>
      <c r="H92" s="17">
        <f t="shared" si="59"/>
        <v>940</v>
      </c>
      <c r="I92" s="15">
        <f>'[3]25'!J94</f>
        <v>270</v>
      </c>
      <c r="J92" s="16">
        <f>'[3]25'!K94</f>
        <v>0</v>
      </c>
      <c r="K92" s="16">
        <f>'[3]25'!L94</f>
        <v>0</v>
      </c>
      <c r="L92" s="16">
        <f>'[3]25'!M94</f>
        <v>0</v>
      </c>
      <c r="M92" s="16">
        <f>'[3]25'!N94</f>
        <v>0</v>
      </c>
      <c r="N92" s="16">
        <f>'[3]25'!O94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206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206</v>
      </c>
      <c r="AT92" s="8">
        <v>30.76</v>
      </c>
      <c r="AU92" s="8">
        <v>30.76</v>
      </c>
      <c r="AW92" s="198">
        <v>32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32</v>
      </c>
      <c r="BD92" s="198">
        <v>32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32</v>
      </c>
      <c r="BL92" s="8">
        <f t="shared" si="53"/>
        <v>30.76</v>
      </c>
      <c r="BM92" s="8">
        <f t="shared" si="54"/>
        <v>30.76</v>
      </c>
      <c r="BN92" s="8">
        <f t="shared" si="55"/>
        <v>32</v>
      </c>
      <c r="BO92" s="8">
        <f t="shared" si="56"/>
        <v>32</v>
      </c>
      <c r="BP92" s="139">
        <f t="shared" si="57"/>
        <v>-1.2399999999999984</v>
      </c>
      <c r="BQ92" s="139">
        <f t="shared" si="58"/>
        <v>-1.2399999999999984</v>
      </c>
    </row>
    <row r="93" spans="1:69">
      <c r="A93" s="8" t="s">
        <v>135</v>
      </c>
      <c r="B93" s="15">
        <f>'[3]25'!B95</f>
        <v>320</v>
      </c>
      <c r="C93" s="16">
        <f>'[3]25'!C95</f>
        <v>0</v>
      </c>
      <c r="D93" s="16">
        <f>'[3]25'!D95</f>
        <v>0</v>
      </c>
      <c r="E93" s="16">
        <f>'[3]25'!E95</f>
        <v>0</v>
      </c>
      <c r="F93" s="16">
        <f>'[3]25'!F95</f>
        <v>620</v>
      </c>
      <c r="G93" s="16">
        <f>'[3]25'!G95</f>
        <v>0</v>
      </c>
      <c r="H93" s="17">
        <f t="shared" si="59"/>
        <v>940</v>
      </c>
      <c r="I93" s="15">
        <f>'[3]25'!J95</f>
        <v>270</v>
      </c>
      <c r="J93" s="16">
        <f>'[3]25'!K95</f>
        <v>0</v>
      </c>
      <c r="K93" s="16">
        <f>'[3]25'!L95</f>
        <v>0</v>
      </c>
      <c r="L93" s="16">
        <f>'[3]25'!M95</f>
        <v>0</v>
      </c>
      <c r="M93" s="16">
        <f>'[3]25'!N95</f>
        <v>0</v>
      </c>
      <c r="N93" s="16">
        <f>'[3]25'!O95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206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206</v>
      </c>
      <c r="AT93" s="8">
        <v>30.76</v>
      </c>
      <c r="AU93" s="8">
        <v>30.76</v>
      </c>
      <c r="AW93" s="198">
        <v>32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32</v>
      </c>
      <c r="BD93" s="198">
        <v>32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32</v>
      </c>
      <c r="BL93" s="8">
        <f t="shared" si="53"/>
        <v>30.76</v>
      </c>
      <c r="BM93" s="8">
        <f t="shared" si="54"/>
        <v>30.76</v>
      </c>
      <c r="BN93" s="8">
        <f t="shared" si="55"/>
        <v>32</v>
      </c>
      <c r="BO93" s="8">
        <f t="shared" si="56"/>
        <v>32</v>
      </c>
      <c r="BP93" s="139">
        <f t="shared" si="57"/>
        <v>-1.2399999999999984</v>
      </c>
      <c r="BQ93" s="139">
        <f t="shared" si="58"/>
        <v>-1.2399999999999984</v>
      </c>
    </row>
    <row r="94" spans="1:69">
      <c r="A94" s="8" t="s">
        <v>136</v>
      </c>
      <c r="B94" s="15">
        <f>'[3]25'!B96</f>
        <v>320</v>
      </c>
      <c r="C94" s="16">
        <f>'[3]25'!C96</f>
        <v>0</v>
      </c>
      <c r="D94" s="16">
        <f>'[3]25'!D96</f>
        <v>0</v>
      </c>
      <c r="E94" s="16">
        <f>'[3]25'!E96</f>
        <v>0</v>
      </c>
      <c r="F94" s="16">
        <f>'[3]25'!F96</f>
        <v>620</v>
      </c>
      <c r="G94" s="16">
        <f>'[3]25'!G96</f>
        <v>0</v>
      </c>
      <c r="H94" s="17">
        <f t="shared" si="59"/>
        <v>940</v>
      </c>
      <c r="I94" s="15">
        <f>'[3]25'!J96</f>
        <v>270</v>
      </c>
      <c r="J94" s="16">
        <f>'[3]25'!K96</f>
        <v>0</v>
      </c>
      <c r="K94" s="16">
        <f>'[3]25'!L96</f>
        <v>0</v>
      </c>
      <c r="L94" s="16">
        <f>'[3]25'!M96</f>
        <v>0</v>
      </c>
      <c r="M94" s="16">
        <f>'[3]25'!N96</f>
        <v>0</v>
      </c>
      <c r="N94" s="16">
        <f>'[3]25'!O96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206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206</v>
      </c>
      <c r="AT94" s="8">
        <v>30.76</v>
      </c>
      <c r="AU94" s="8">
        <v>30.76</v>
      </c>
      <c r="AW94" s="198">
        <v>32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32</v>
      </c>
      <c r="BD94" s="198">
        <v>32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32</v>
      </c>
      <c r="BL94" s="8">
        <f t="shared" si="53"/>
        <v>30.76</v>
      </c>
      <c r="BM94" s="8">
        <f t="shared" si="54"/>
        <v>30.76</v>
      </c>
      <c r="BN94" s="8">
        <f t="shared" si="55"/>
        <v>32</v>
      </c>
      <c r="BO94" s="8">
        <f t="shared" si="56"/>
        <v>32</v>
      </c>
      <c r="BP94" s="139">
        <f t="shared" si="57"/>
        <v>-1.2399999999999984</v>
      </c>
      <c r="BQ94" s="139">
        <f t="shared" si="58"/>
        <v>-1.2399999999999984</v>
      </c>
    </row>
    <row r="95" spans="1:69">
      <c r="A95" s="8" t="s">
        <v>137</v>
      </c>
      <c r="B95" s="15">
        <f>'[3]25'!B97</f>
        <v>320</v>
      </c>
      <c r="C95" s="16">
        <f>'[3]25'!C97</f>
        <v>0</v>
      </c>
      <c r="D95" s="16">
        <f>'[3]25'!D97</f>
        <v>0</v>
      </c>
      <c r="E95" s="16">
        <f>'[3]25'!E97</f>
        <v>0</v>
      </c>
      <c r="F95" s="16">
        <f>'[3]25'!F97</f>
        <v>620</v>
      </c>
      <c r="G95" s="16">
        <f>'[3]25'!G97</f>
        <v>0</v>
      </c>
      <c r="H95" s="17">
        <f t="shared" si="59"/>
        <v>940</v>
      </c>
      <c r="I95" s="15">
        <f>'[3]25'!J97</f>
        <v>270</v>
      </c>
      <c r="J95" s="16">
        <f>'[3]25'!K97</f>
        <v>0</v>
      </c>
      <c r="K95" s="16">
        <f>'[3]25'!L97</f>
        <v>0</v>
      </c>
      <c r="L95" s="16">
        <f>'[3]25'!M97</f>
        <v>0</v>
      </c>
      <c r="M95" s="16">
        <f>'[3]25'!N97</f>
        <v>0</v>
      </c>
      <c r="N95" s="16">
        <f>'[3]25'!O97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206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206</v>
      </c>
      <c r="AT95" s="8">
        <v>30.76</v>
      </c>
      <c r="AU95" s="8">
        <v>30.76</v>
      </c>
      <c r="AW95" s="198">
        <v>32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32</v>
      </c>
      <c r="BD95" s="198">
        <v>32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32</v>
      </c>
      <c r="BL95" s="8">
        <f t="shared" si="53"/>
        <v>30.76</v>
      </c>
      <c r="BM95" s="8">
        <f t="shared" si="54"/>
        <v>30.76</v>
      </c>
      <c r="BN95" s="8">
        <f t="shared" si="55"/>
        <v>32</v>
      </c>
      <c r="BO95" s="8">
        <f t="shared" si="56"/>
        <v>32</v>
      </c>
      <c r="BP95" s="139">
        <f t="shared" si="57"/>
        <v>-1.2399999999999984</v>
      </c>
      <c r="BQ95" s="139">
        <f t="shared" si="58"/>
        <v>-1.2399999999999984</v>
      </c>
    </row>
    <row r="96" spans="1:69">
      <c r="A96" s="8" t="s">
        <v>138</v>
      </c>
      <c r="B96" s="15">
        <f>'[3]25'!B98</f>
        <v>320</v>
      </c>
      <c r="C96" s="16">
        <f>'[3]25'!C98</f>
        <v>0</v>
      </c>
      <c r="D96" s="16">
        <f>'[3]25'!D98</f>
        <v>0</v>
      </c>
      <c r="E96" s="16">
        <f>'[3]25'!E98</f>
        <v>0</v>
      </c>
      <c r="F96" s="16">
        <f>'[3]25'!F98</f>
        <v>620</v>
      </c>
      <c r="G96" s="16">
        <f>'[3]25'!G98</f>
        <v>0</v>
      </c>
      <c r="H96" s="17">
        <f t="shared" si="59"/>
        <v>940</v>
      </c>
      <c r="I96" s="15">
        <f>'[3]25'!J98</f>
        <v>270</v>
      </c>
      <c r="J96" s="16">
        <f>'[3]25'!K98</f>
        <v>0</v>
      </c>
      <c r="K96" s="16">
        <f>'[3]25'!L98</f>
        <v>0</v>
      </c>
      <c r="L96" s="16">
        <f>'[3]25'!M98</f>
        <v>0</v>
      </c>
      <c r="M96" s="16">
        <f>'[3]25'!N98</f>
        <v>0</v>
      </c>
      <c r="N96" s="16">
        <f>'[3]25'!O98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206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206</v>
      </c>
      <c r="AT96" s="8">
        <v>30.76</v>
      </c>
      <c r="AU96" s="8">
        <v>30.76</v>
      </c>
      <c r="AW96" s="198">
        <v>32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32</v>
      </c>
      <c r="BD96" s="198">
        <v>32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32</v>
      </c>
      <c r="BL96" s="8">
        <f t="shared" si="53"/>
        <v>30.76</v>
      </c>
      <c r="BM96" s="8">
        <f t="shared" si="54"/>
        <v>30.76</v>
      </c>
      <c r="BN96" s="8">
        <f t="shared" si="55"/>
        <v>32</v>
      </c>
      <c r="BO96" s="8">
        <f t="shared" si="56"/>
        <v>32</v>
      </c>
      <c r="BP96" s="139">
        <f t="shared" si="57"/>
        <v>-1.2399999999999984</v>
      </c>
      <c r="BQ96" s="139">
        <f t="shared" si="58"/>
        <v>-1.2399999999999984</v>
      </c>
    </row>
    <row r="97" spans="1:69">
      <c r="A97" s="8" t="s">
        <v>139</v>
      </c>
      <c r="B97" s="15">
        <f>'[3]25'!B99</f>
        <v>320</v>
      </c>
      <c r="C97" s="16">
        <f>'[3]25'!C99</f>
        <v>0</v>
      </c>
      <c r="D97" s="16">
        <f>'[3]25'!D99</f>
        <v>0</v>
      </c>
      <c r="E97" s="16">
        <f>'[3]25'!E99</f>
        <v>0</v>
      </c>
      <c r="F97" s="16">
        <f>'[3]25'!F99</f>
        <v>620</v>
      </c>
      <c r="G97" s="16">
        <f>'[3]25'!G99</f>
        <v>0</v>
      </c>
      <c r="H97" s="17">
        <f t="shared" si="59"/>
        <v>940</v>
      </c>
      <c r="I97" s="15">
        <f>'[3]25'!J99</f>
        <v>270</v>
      </c>
      <c r="J97" s="16">
        <f>'[3]25'!K99</f>
        <v>0</v>
      </c>
      <c r="K97" s="16">
        <f>'[3]25'!L99</f>
        <v>0</v>
      </c>
      <c r="L97" s="16">
        <f>'[3]25'!M99</f>
        <v>0</v>
      </c>
      <c r="M97" s="16">
        <f>'[3]25'!N99</f>
        <v>0</v>
      </c>
      <c r="N97" s="16">
        <f>'[3]25'!O99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26.33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26.33</v>
      </c>
      <c r="AL97" s="8">
        <f t="shared" si="35"/>
        <v>211.67000000000002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211.67000000000002</v>
      </c>
      <c r="AT97" s="8">
        <v>30.76</v>
      </c>
      <c r="AU97" s="8">
        <v>30.76</v>
      </c>
      <c r="AW97" s="198">
        <v>32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32</v>
      </c>
      <c r="BD97" s="198">
        <v>26.33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26.33</v>
      </c>
      <c r="BL97" s="8">
        <f t="shared" si="53"/>
        <v>30.76</v>
      </c>
      <c r="BM97" s="8">
        <f t="shared" si="54"/>
        <v>30.76</v>
      </c>
      <c r="BN97" s="8">
        <f t="shared" si="55"/>
        <v>32</v>
      </c>
      <c r="BO97" s="8">
        <f t="shared" si="56"/>
        <v>26.33</v>
      </c>
      <c r="BP97" s="139">
        <f t="shared" si="57"/>
        <v>-1.2399999999999984</v>
      </c>
      <c r="BQ97" s="139">
        <f t="shared" si="58"/>
        <v>4.4300000000000033</v>
      </c>
    </row>
    <row r="98" spans="1:69">
      <c r="A98" s="8" t="s">
        <v>140</v>
      </c>
      <c r="B98" s="15">
        <f>'[3]25'!B100</f>
        <v>320</v>
      </c>
      <c r="C98" s="16">
        <f>'[3]25'!C100</f>
        <v>0</v>
      </c>
      <c r="D98" s="16">
        <f>'[3]25'!D100</f>
        <v>0</v>
      </c>
      <c r="E98" s="16">
        <f>'[3]25'!E100</f>
        <v>0</v>
      </c>
      <c r="F98" s="16">
        <f>'[3]25'!F100</f>
        <v>620</v>
      </c>
      <c r="G98" s="16">
        <f>'[3]25'!G100</f>
        <v>0</v>
      </c>
      <c r="H98" s="17">
        <f t="shared" si="59"/>
        <v>940</v>
      </c>
      <c r="I98" s="15">
        <f>'[3]25'!J100</f>
        <v>270</v>
      </c>
      <c r="J98" s="16">
        <f>'[3]25'!K100</f>
        <v>0</v>
      </c>
      <c r="K98" s="16">
        <f>'[3]25'!L100</f>
        <v>0</v>
      </c>
      <c r="L98" s="16">
        <f>'[3]25'!M100</f>
        <v>0</v>
      </c>
      <c r="M98" s="16">
        <f>'[3]25'!N100</f>
        <v>0</v>
      </c>
      <c r="N98" s="16">
        <f>'[3]25'!O100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26.33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26.33</v>
      </c>
      <c r="AL98" s="8">
        <f t="shared" si="35"/>
        <v>211.67000000000002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211.67000000000002</v>
      </c>
      <c r="AT98" s="8">
        <v>30.76</v>
      </c>
      <c r="AU98" s="8">
        <v>30.76</v>
      </c>
      <c r="AW98" s="198">
        <v>32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32</v>
      </c>
      <c r="BD98" s="198">
        <v>26.33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26.33</v>
      </c>
      <c r="BL98" s="8">
        <f t="shared" si="53"/>
        <v>30.76</v>
      </c>
      <c r="BM98" s="8">
        <f t="shared" si="54"/>
        <v>30.76</v>
      </c>
      <c r="BN98" s="8">
        <f t="shared" si="55"/>
        <v>32</v>
      </c>
      <c r="BO98" s="8">
        <f t="shared" si="56"/>
        <v>26.33</v>
      </c>
      <c r="BP98" s="139">
        <f t="shared" si="57"/>
        <v>-1.2399999999999984</v>
      </c>
      <c r="BQ98" s="139">
        <f t="shared" si="58"/>
        <v>4.4300000000000033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6.51</v>
      </c>
      <c r="G99" s="15">
        <f t="shared" si="62"/>
        <v>5.94</v>
      </c>
      <c r="H99" s="15">
        <f t="shared" si="62"/>
        <v>20.13</v>
      </c>
      <c r="I99" s="15">
        <f t="shared" si="62"/>
        <v>6.8545857499999929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6.8545857499999929</v>
      </c>
      <c r="P99" s="15">
        <f t="shared" si="62"/>
        <v>2.4E-2</v>
      </c>
      <c r="Q99" s="15">
        <f t="shared" si="62"/>
        <v>6.8545857499999929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6.8545857499999929</v>
      </c>
      <c r="X99" s="15">
        <f t="shared" si="62"/>
        <v>0.74255000000000004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0.74255000000000004</v>
      </c>
      <c r="AE99" s="15">
        <f t="shared" si="62"/>
        <v>0.73335250000000007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0.73335250000000007</v>
      </c>
      <c r="AL99" s="15">
        <f t="shared" si="62"/>
        <v>5.3786832499999919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5.3786832499999919</v>
      </c>
      <c r="AS99" s="15">
        <f t="shared" si="62"/>
        <v>0</v>
      </c>
      <c r="AT99" s="15">
        <f t="shared" si="62"/>
        <v>0.71371500000000143</v>
      </c>
      <c r="AU99" s="15">
        <f t="shared" si="62"/>
        <v>0.71256500000000134</v>
      </c>
      <c r="AV99" s="15">
        <f t="shared" si="62"/>
        <v>0</v>
      </c>
      <c r="AW99" s="15">
        <f t="shared" si="62"/>
        <v>0.74255000000000004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0.74255000000000004</v>
      </c>
      <c r="BD99" s="15">
        <f t="shared" si="62"/>
        <v>0.73335250000000007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0.73335250000000007</v>
      </c>
      <c r="BK99" s="15"/>
      <c r="BL99" s="15">
        <f t="shared" si="63"/>
        <v>0.71371500000000143</v>
      </c>
      <c r="BM99" s="15">
        <f t="shared" si="63"/>
        <v>0.71256500000000134</v>
      </c>
      <c r="BN99" s="15">
        <f t="shared" si="63"/>
        <v>0.74255000000000004</v>
      </c>
      <c r="BO99" s="15">
        <f t="shared" si="63"/>
        <v>0.73335250000000007</v>
      </c>
      <c r="BP99" s="15">
        <f t="shared" si="63"/>
        <v>-2.8834999999999916E-2</v>
      </c>
      <c r="BQ99" s="15">
        <f t="shared" si="63"/>
        <v>-2.0787499999999924E-2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45316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45316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45316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abSelected="1" workbookViewId="0">
      <pane xSplit="1" ySplit="2" topLeftCell="B87" activePane="bottomRight" state="frozen"/>
      <selection activeCell="B3" sqref="B3"/>
      <selection pane="topRight" activeCell="B3" sqref="B3"/>
      <selection pane="bottomLeft" activeCell="B3" sqref="B3"/>
      <selection pane="bottomRight" activeCell="W16" sqref="W1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155</v>
      </c>
      <c r="E3">
        <f>PPCL!N3</f>
        <v>0</v>
      </c>
      <c r="F3">
        <f>B3+C3</f>
        <v>265</v>
      </c>
      <c r="G3">
        <f>D3+E3</f>
        <v>155</v>
      </c>
      <c r="H3" s="112"/>
      <c r="I3">
        <f>BRPL_EOD!AE3+BRPL_EOD!AF3</f>
        <v>155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155</v>
      </c>
      <c r="O3" s="112">
        <f t="shared" ref="O3:O66" si="1">G3-N3</f>
        <v>0</v>
      </c>
      <c r="P3">
        <v>155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155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155</v>
      </c>
      <c r="E4">
        <f>PPCL!N4</f>
        <v>0</v>
      </c>
      <c r="F4">
        <f t="shared" ref="F4:F67" si="4">B4+C4</f>
        <v>265</v>
      </c>
      <c r="G4">
        <f t="shared" ref="G4:G67" si="5">D4+E4</f>
        <v>155</v>
      </c>
      <c r="H4" s="112"/>
      <c r="I4">
        <f>BRPL_EOD!AE4+BRPL_EOD!AF4</f>
        <v>155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155</v>
      </c>
      <c r="O4" s="112">
        <f t="shared" si="1"/>
        <v>0</v>
      </c>
      <c r="P4">
        <v>155</v>
      </c>
      <c r="Q4">
        <v>0</v>
      </c>
      <c r="R4">
        <v>0</v>
      </c>
      <c r="S4">
        <v>0</v>
      </c>
      <c r="T4">
        <v>0</v>
      </c>
      <c r="U4" s="114">
        <f t="shared" si="2"/>
        <v>155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155</v>
      </c>
      <c r="E5">
        <f>PPCL!N5</f>
        <v>0</v>
      </c>
      <c r="F5">
        <f t="shared" si="4"/>
        <v>265</v>
      </c>
      <c r="G5">
        <f t="shared" si="5"/>
        <v>155</v>
      </c>
      <c r="H5" s="112"/>
      <c r="I5">
        <f>BRPL_EOD!AE5+BRPL_EOD!AF5</f>
        <v>155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155</v>
      </c>
      <c r="O5" s="112">
        <f t="shared" si="1"/>
        <v>0</v>
      </c>
      <c r="P5">
        <v>155</v>
      </c>
      <c r="Q5">
        <v>0</v>
      </c>
      <c r="R5">
        <v>0</v>
      </c>
      <c r="S5">
        <v>0</v>
      </c>
      <c r="T5">
        <v>0</v>
      </c>
      <c r="U5" s="114">
        <f t="shared" si="2"/>
        <v>155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155</v>
      </c>
      <c r="E6">
        <f>PPCL!N6</f>
        <v>0</v>
      </c>
      <c r="F6">
        <f t="shared" si="4"/>
        <v>265</v>
      </c>
      <c r="G6">
        <f t="shared" si="5"/>
        <v>155</v>
      </c>
      <c r="H6" s="112"/>
      <c r="I6">
        <f>BRPL_EOD!AE6+BRPL_EOD!AF6</f>
        <v>155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155</v>
      </c>
      <c r="O6" s="112">
        <f t="shared" si="1"/>
        <v>0</v>
      </c>
      <c r="P6">
        <v>155</v>
      </c>
      <c r="Q6">
        <v>0</v>
      </c>
      <c r="R6">
        <v>0</v>
      </c>
      <c r="S6">
        <v>0</v>
      </c>
      <c r="T6">
        <v>0</v>
      </c>
      <c r="U6" s="114">
        <f t="shared" si="2"/>
        <v>155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155</v>
      </c>
      <c r="E7">
        <f>PPCL!N7</f>
        <v>0</v>
      </c>
      <c r="F7">
        <f t="shared" si="4"/>
        <v>265</v>
      </c>
      <c r="G7">
        <f t="shared" si="5"/>
        <v>155</v>
      </c>
      <c r="H7" s="112"/>
      <c r="I7">
        <f>BRPL_EOD!AE7+BRPL_EOD!AF7</f>
        <v>155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155</v>
      </c>
      <c r="O7" s="112">
        <f t="shared" si="1"/>
        <v>0</v>
      </c>
      <c r="P7">
        <v>155</v>
      </c>
      <c r="Q7">
        <v>0</v>
      </c>
      <c r="R7">
        <v>0</v>
      </c>
      <c r="S7">
        <v>0</v>
      </c>
      <c r="T7">
        <v>0</v>
      </c>
      <c r="U7" s="114">
        <f t="shared" si="2"/>
        <v>155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155</v>
      </c>
      <c r="E8">
        <f>PPCL!N8</f>
        <v>0</v>
      </c>
      <c r="F8">
        <f t="shared" si="4"/>
        <v>265</v>
      </c>
      <c r="G8">
        <f t="shared" si="5"/>
        <v>155</v>
      </c>
      <c r="H8" s="112"/>
      <c r="I8">
        <f>BRPL_EOD!AE8+BRPL_EOD!AF8</f>
        <v>155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155</v>
      </c>
      <c r="O8" s="112">
        <f t="shared" si="1"/>
        <v>0</v>
      </c>
      <c r="P8">
        <v>155</v>
      </c>
      <c r="Q8">
        <v>0</v>
      </c>
      <c r="R8">
        <v>0</v>
      </c>
      <c r="S8">
        <v>0</v>
      </c>
      <c r="T8">
        <v>0</v>
      </c>
      <c r="U8" s="114">
        <f t="shared" si="2"/>
        <v>155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155</v>
      </c>
      <c r="E9">
        <f>PPCL!N9</f>
        <v>0</v>
      </c>
      <c r="F9">
        <f t="shared" si="4"/>
        <v>265</v>
      </c>
      <c r="G9">
        <f t="shared" si="5"/>
        <v>155</v>
      </c>
      <c r="H9" s="112"/>
      <c r="I9">
        <f>BRPL_EOD!AE9+BRPL_EOD!AF9</f>
        <v>155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155</v>
      </c>
      <c r="O9" s="112">
        <f t="shared" si="1"/>
        <v>0</v>
      </c>
      <c r="P9">
        <v>155</v>
      </c>
      <c r="Q9">
        <v>0</v>
      </c>
      <c r="R9">
        <v>0</v>
      </c>
      <c r="S9">
        <v>0</v>
      </c>
      <c r="T9">
        <v>0</v>
      </c>
      <c r="U9" s="114">
        <f t="shared" si="2"/>
        <v>155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155</v>
      </c>
      <c r="E10">
        <f>PPCL!N10</f>
        <v>0</v>
      </c>
      <c r="F10">
        <f t="shared" si="4"/>
        <v>265</v>
      </c>
      <c r="G10">
        <f t="shared" si="5"/>
        <v>155</v>
      </c>
      <c r="H10" s="112"/>
      <c r="I10">
        <f>BRPL_EOD!AE10+BRPL_EOD!AF10</f>
        <v>155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155</v>
      </c>
      <c r="O10" s="112">
        <f t="shared" si="1"/>
        <v>0</v>
      </c>
      <c r="P10">
        <v>155</v>
      </c>
      <c r="Q10">
        <v>0</v>
      </c>
      <c r="R10">
        <v>0</v>
      </c>
      <c r="S10">
        <v>0</v>
      </c>
      <c r="T10">
        <v>0</v>
      </c>
      <c r="U10" s="114">
        <f t="shared" si="2"/>
        <v>155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155</v>
      </c>
      <c r="E11">
        <f>PPCL!N11</f>
        <v>0</v>
      </c>
      <c r="F11">
        <f t="shared" si="4"/>
        <v>265</v>
      </c>
      <c r="G11">
        <f t="shared" si="5"/>
        <v>155</v>
      </c>
      <c r="H11" s="112"/>
      <c r="I11">
        <f>BRPL_EOD!AE11+BRPL_EOD!AF11</f>
        <v>155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155</v>
      </c>
      <c r="O11" s="112">
        <f t="shared" si="1"/>
        <v>0</v>
      </c>
      <c r="P11">
        <v>155</v>
      </c>
      <c r="Q11">
        <v>0</v>
      </c>
      <c r="R11">
        <v>0</v>
      </c>
      <c r="S11">
        <v>0</v>
      </c>
      <c r="T11">
        <v>0</v>
      </c>
      <c r="U11" s="114">
        <f t="shared" si="2"/>
        <v>155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155</v>
      </c>
      <c r="E12">
        <f>PPCL!N12</f>
        <v>0</v>
      </c>
      <c r="F12">
        <f t="shared" si="4"/>
        <v>265</v>
      </c>
      <c r="G12">
        <f t="shared" si="5"/>
        <v>155</v>
      </c>
      <c r="H12" s="112"/>
      <c r="I12">
        <f>BRPL_EOD!AE12+BRPL_EOD!AF12</f>
        <v>155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155</v>
      </c>
      <c r="O12" s="112">
        <f t="shared" si="1"/>
        <v>0</v>
      </c>
      <c r="P12">
        <v>155</v>
      </c>
      <c r="Q12">
        <v>0</v>
      </c>
      <c r="R12">
        <v>0</v>
      </c>
      <c r="S12">
        <v>0</v>
      </c>
      <c r="T12">
        <v>0</v>
      </c>
      <c r="U12" s="114">
        <f t="shared" si="2"/>
        <v>155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155</v>
      </c>
      <c r="E13">
        <f>PPCL!N13</f>
        <v>0</v>
      </c>
      <c r="F13">
        <f t="shared" si="4"/>
        <v>265</v>
      </c>
      <c r="G13">
        <f t="shared" si="5"/>
        <v>155</v>
      </c>
      <c r="H13" s="112"/>
      <c r="I13">
        <f>BRPL_EOD!AE13+BRPL_EOD!AF13</f>
        <v>155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155</v>
      </c>
      <c r="O13" s="112">
        <f t="shared" si="1"/>
        <v>0</v>
      </c>
      <c r="P13">
        <v>155</v>
      </c>
      <c r="Q13">
        <v>0</v>
      </c>
      <c r="R13">
        <v>0</v>
      </c>
      <c r="S13">
        <v>0</v>
      </c>
      <c r="T13">
        <v>0</v>
      </c>
      <c r="U13" s="114">
        <f t="shared" si="2"/>
        <v>155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155</v>
      </c>
      <c r="E14">
        <f>PPCL!N14</f>
        <v>0</v>
      </c>
      <c r="F14">
        <f t="shared" si="4"/>
        <v>265</v>
      </c>
      <c r="G14">
        <f t="shared" si="5"/>
        <v>155</v>
      </c>
      <c r="H14" s="112"/>
      <c r="I14">
        <f>BRPL_EOD!AE14+BRPL_EOD!AF14</f>
        <v>155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155</v>
      </c>
      <c r="O14" s="112">
        <f t="shared" si="1"/>
        <v>0</v>
      </c>
      <c r="P14">
        <v>155</v>
      </c>
      <c r="Q14">
        <v>0</v>
      </c>
      <c r="R14">
        <v>0</v>
      </c>
      <c r="S14">
        <v>0</v>
      </c>
      <c r="T14">
        <v>0</v>
      </c>
      <c r="U14" s="114">
        <f t="shared" si="2"/>
        <v>155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155</v>
      </c>
      <c r="E15">
        <f>PPCL!N15</f>
        <v>0</v>
      </c>
      <c r="F15">
        <f t="shared" si="4"/>
        <v>265</v>
      </c>
      <c r="G15">
        <f t="shared" si="5"/>
        <v>155</v>
      </c>
      <c r="H15" s="112"/>
      <c r="I15">
        <f>BRPL_EOD!AE15+BRPL_EOD!AF15</f>
        <v>155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155</v>
      </c>
      <c r="O15" s="112">
        <f t="shared" si="1"/>
        <v>0</v>
      </c>
      <c r="P15">
        <v>155</v>
      </c>
      <c r="Q15">
        <v>0</v>
      </c>
      <c r="R15">
        <v>0</v>
      </c>
      <c r="S15">
        <v>0</v>
      </c>
      <c r="T15">
        <v>0</v>
      </c>
      <c r="U15" s="114">
        <f t="shared" si="2"/>
        <v>155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155</v>
      </c>
      <c r="E16">
        <f>PPCL!N16</f>
        <v>0</v>
      </c>
      <c r="F16">
        <f t="shared" si="4"/>
        <v>265</v>
      </c>
      <c r="G16">
        <f t="shared" si="5"/>
        <v>155</v>
      </c>
      <c r="H16" s="112"/>
      <c r="I16">
        <f>BRPL_EOD!AE16+BRPL_EOD!AF16</f>
        <v>155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155</v>
      </c>
      <c r="O16" s="112">
        <f t="shared" si="1"/>
        <v>0</v>
      </c>
      <c r="P16">
        <v>155</v>
      </c>
      <c r="Q16">
        <v>0</v>
      </c>
      <c r="R16">
        <v>0</v>
      </c>
      <c r="S16">
        <v>0</v>
      </c>
      <c r="T16">
        <v>0</v>
      </c>
      <c r="U16" s="114">
        <f t="shared" si="2"/>
        <v>155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155</v>
      </c>
      <c r="E17">
        <f>PPCL!N17</f>
        <v>0</v>
      </c>
      <c r="F17">
        <f t="shared" si="4"/>
        <v>265</v>
      </c>
      <c r="G17">
        <f t="shared" si="5"/>
        <v>155</v>
      </c>
      <c r="H17" s="112"/>
      <c r="I17">
        <f>BRPL_EOD!AE17+BRPL_EOD!AF17</f>
        <v>155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155</v>
      </c>
      <c r="O17" s="112">
        <f t="shared" si="1"/>
        <v>0</v>
      </c>
      <c r="P17">
        <v>155</v>
      </c>
      <c r="Q17">
        <v>0</v>
      </c>
      <c r="R17">
        <v>0</v>
      </c>
      <c r="S17">
        <v>0</v>
      </c>
      <c r="T17">
        <v>0</v>
      </c>
      <c r="U17" s="114">
        <f t="shared" si="2"/>
        <v>155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155</v>
      </c>
      <c r="E18">
        <f>PPCL!N18</f>
        <v>0</v>
      </c>
      <c r="F18">
        <f t="shared" si="4"/>
        <v>265</v>
      </c>
      <c r="G18">
        <f t="shared" si="5"/>
        <v>155</v>
      </c>
      <c r="H18" s="112"/>
      <c r="I18">
        <f>BRPL_EOD!AE18+BRPL_EOD!AF18</f>
        <v>155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155</v>
      </c>
      <c r="O18" s="112">
        <f t="shared" si="1"/>
        <v>0</v>
      </c>
      <c r="P18">
        <v>155</v>
      </c>
      <c r="Q18">
        <v>0</v>
      </c>
      <c r="R18">
        <v>0</v>
      </c>
      <c r="S18">
        <v>0</v>
      </c>
      <c r="T18">
        <v>0</v>
      </c>
      <c r="U18" s="114">
        <f t="shared" si="2"/>
        <v>155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155</v>
      </c>
      <c r="E19">
        <f>PPCL!N19</f>
        <v>0</v>
      </c>
      <c r="F19">
        <f t="shared" si="4"/>
        <v>265</v>
      </c>
      <c r="G19">
        <f t="shared" si="5"/>
        <v>155</v>
      </c>
      <c r="H19" s="112"/>
      <c r="I19">
        <f>BRPL_EOD!AE19+BRPL_EOD!AF19</f>
        <v>155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155</v>
      </c>
      <c r="O19" s="112">
        <f t="shared" si="1"/>
        <v>0</v>
      </c>
      <c r="P19">
        <v>155</v>
      </c>
      <c r="Q19">
        <v>0</v>
      </c>
      <c r="R19">
        <v>0</v>
      </c>
      <c r="S19">
        <v>0</v>
      </c>
      <c r="T19">
        <v>0</v>
      </c>
      <c r="U19" s="114">
        <f t="shared" si="2"/>
        <v>155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155</v>
      </c>
      <c r="E20">
        <f>PPCL!N20</f>
        <v>0</v>
      </c>
      <c r="F20">
        <f t="shared" si="4"/>
        <v>265</v>
      </c>
      <c r="G20">
        <f t="shared" si="5"/>
        <v>155</v>
      </c>
      <c r="H20" s="112"/>
      <c r="I20">
        <f>BRPL_EOD!AE20+BRPL_EOD!AF20</f>
        <v>155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155</v>
      </c>
      <c r="O20" s="112">
        <f t="shared" si="1"/>
        <v>0</v>
      </c>
      <c r="P20">
        <v>155</v>
      </c>
      <c r="Q20">
        <v>0</v>
      </c>
      <c r="R20">
        <v>0</v>
      </c>
      <c r="S20">
        <v>0</v>
      </c>
      <c r="T20">
        <v>0</v>
      </c>
      <c r="U20" s="114">
        <f t="shared" si="2"/>
        <v>155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155</v>
      </c>
      <c r="E21">
        <f>PPCL!N21</f>
        <v>0</v>
      </c>
      <c r="F21">
        <f t="shared" si="4"/>
        <v>265</v>
      </c>
      <c r="G21">
        <f t="shared" si="5"/>
        <v>155</v>
      </c>
      <c r="H21" s="112"/>
      <c r="I21">
        <f>BRPL_EOD!AE21+BRPL_EOD!AF21</f>
        <v>155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155</v>
      </c>
      <c r="O21" s="112">
        <f t="shared" si="1"/>
        <v>0</v>
      </c>
      <c r="P21">
        <v>155</v>
      </c>
      <c r="Q21">
        <v>0</v>
      </c>
      <c r="R21">
        <v>0</v>
      </c>
      <c r="S21">
        <v>0</v>
      </c>
      <c r="T21">
        <v>0</v>
      </c>
      <c r="U21" s="114">
        <f t="shared" si="2"/>
        <v>155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155</v>
      </c>
      <c r="E22">
        <f>PPCL!N22</f>
        <v>0</v>
      </c>
      <c r="F22">
        <f t="shared" si="4"/>
        <v>265</v>
      </c>
      <c r="G22">
        <f t="shared" si="5"/>
        <v>155</v>
      </c>
      <c r="H22" s="112"/>
      <c r="I22">
        <f>BRPL_EOD!AE22+BRPL_EOD!AF22</f>
        <v>155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155</v>
      </c>
      <c r="O22" s="112">
        <f t="shared" si="1"/>
        <v>0</v>
      </c>
      <c r="P22">
        <v>155</v>
      </c>
      <c r="Q22">
        <v>0</v>
      </c>
      <c r="R22">
        <v>0</v>
      </c>
      <c r="S22">
        <v>0</v>
      </c>
      <c r="T22">
        <v>0</v>
      </c>
      <c r="U22" s="114">
        <f t="shared" si="2"/>
        <v>155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155</v>
      </c>
      <c r="E23">
        <f>PPCL!N23</f>
        <v>0</v>
      </c>
      <c r="F23">
        <f t="shared" si="4"/>
        <v>265</v>
      </c>
      <c r="G23">
        <f t="shared" si="5"/>
        <v>155</v>
      </c>
      <c r="H23" s="112"/>
      <c r="I23">
        <f>BRPL_EOD!AE23+BRPL_EOD!AF23</f>
        <v>155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155</v>
      </c>
      <c r="O23" s="112">
        <f t="shared" si="1"/>
        <v>0</v>
      </c>
      <c r="P23">
        <v>155</v>
      </c>
      <c r="Q23">
        <v>0</v>
      </c>
      <c r="R23">
        <v>0</v>
      </c>
      <c r="S23">
        <v>0</v>
      </c>
      <c r="T23">
        <v>0</v>
      </c>
      <c r="U23" s="114">
        <f t="shared" si="2"/>
        <v>155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155</v>
      </c>
      <c r="E24">
        <f>PPCL!N24</f>
        <v>0</v>
      </c>
      <c r="F24">
        <f t="shared" si="4"/>
        <v>265</v>
      </c>
      <c r="G24">
        <f t="shared" si="5"/>
        <v>155</v>
      </c>
      <c r="H24" s="112"/>
      <c r="I24">
        <f>BRPL_EOD!AE24+BRPL_EOD!AF24</f>
        <v>155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155</v>
      </c>
      <c r="O24" s="112">
        <f t="shared" si="1"/>
        <v>0</v>
      </c>
      <c r="P24">
        <v>155</v>
      </c>
      <c r="Q24">
        <v>0</v>
      </c>
      <c r="R24">
        <v>0</v>
      </c>
      <c r="S24">
        <v>0</v>
      </c>
      <c r="T24">
        <v>0</v>
      </c>
      <c r="U24" s="114">
        <f t="shared" si="2"/>
        <v>155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155</v>
      </c>
      <c r="E25">
        <f>PPCL!N25</f>
        <v>0</v>
      </c>
      <c r="F25">
        <f t="shared" si="4"/>
        <v>265</v>
      </c>
      <c r="G25">
        <f t="shared" si="5"/>
        <v>155</v>
      </c>
      <c r="H25" s="112"/>
      <c r="I25">
        <f>BRPL_EOD!AE25+BRPL_EOD!AF25</f>
        <v>155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155</v>
      </c>
      <c r="O25" s="112">
        <f t="shared" si="1"/>
        <v>0</v>
      </c>
      <c r="P25">
        <v>155</v>
      </c>
      <c r="Q25">
        <v>0</v>
      </c>
      <c r="R25">
        <v>0</v>
      </c>
      <c r="S25">
        <v>0</v>
      </c>
      <c r="T25">
        <v>0</v>
      </c>
      <c r="U25" s="114">
        <f t="shared" si="2"/>
        <v>155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155</v>
      </c>
      <c r="E26">
        <f>PPCL!N26</f>
        <v>0</v>
      </c>
      <c r="F26">
        <f t="shared" si="4"/>
        <v>265</v>
      </c>
      <c r="G26">
        <f t="shared" si="5"/>
        <v>155</v>
      </c>
      <c r="H26" s="112"/>
      <c r="I26">
        <f>BRPL_EOD!AE26+BRPL_EOD!AF26</f>
        <v>155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155</v>
      </c>
      <c r="O26" s="112">
        <f t="shared" si="1"/>
        <v>0</v>
      </c>
      <c r="P26">
        <v>155</v>
      </c>
      <c r="Q26">
        <v>0</v>
      </c>
      <c r="R26">
        <v>0</v>
      </c>
      <c r="S26">
        <v>0</v>
      </c>
      <c r="T26">
        <v>0</v>
      </c>
      <c r="U26" s="114">
        <f t="shared" si="2"/>
        <v>155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155</v>
      </c>
      <c r="E27">
        <f>PPCL!N27</f>
        <v>0</v>
      </c>
      <c r="F27">
        <f t="shared" si="4"/>
        <v>265</v>
      </c>
      <c r="G27">
        <f t="shared" si="5"/>
        <v>155</v>
      </c>
      <c r="H27" s="112"/>
      <c r="I27">
        <f>BRPL_EOD!AE27+BRPL_EOD!AF27</f>
        <v>155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155</v>
      </c>
      <c r="O27" s="112">
        <f t="shared" si="1"/>
        <v>0</v>
      </c>
      <c r="P27">
        <v>155</v>
      </c>
      <c r="Q27">
        <v>0</v>
      </c>
      <c r="R27">
        <v>0</v>
      </c>
      <c r="S27">
        <v>0</v>
      </c>
      <c r="T27">
        <v>0</v>
      </c>
      <c r="U27" s="114">
        <f t="shared" si="2"/>
        <v>155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155</v>
      </c>
      <c r="E28">
        <f>PPCL!N28</f>
        <v>0</v>
      </c>
      <c r="F28">
        <f t="shared" si="4"/>
        <v>265</v>
      </c>
      <c r="G28">
        <f t="shared" si="5"/>
        <v>155</v>
      </c>
      <c r="H28" s="112"/>
      <c r="I28">
        <f>BRPL_EOD!AE28+BRPL_EOD!AF28</f>
        <v>155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155</v>
      </c>
      <c r="O28" s="112">
        <f t="shared" si="1"/>
        <v>0</v>
      </c>
      <c r="P28">
        <v>155</v>
      </c>
      <c r="Q28">
        <v>0</v>
      </c>
      <c r="R28">
        <v>0</v>
      </c>
      <c r="S28">
        <v>0</v>
      </c>
      <c r="T28">
        <v>0</v>
      </c>
      <c r="U28" s="114">
        <f t="shared" si="2"/>
        <v>155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155</v>
      </c>
      <c r="E29">
        <f>PPCL!N29</f>
        <v>0</v>
      </c>
      <c r="F29">
        <f t="shared" si="4"/>
        <v>265</v>
      </c>
      <c r="G29">
        <f t="shared" si="5"/>
        <v>155</v>
      </c>
      <c r="H29" s="112"/>
      <c r="I29">
        <f>BRPL_EOD!AE29+BRPL_EOD!AF29</f>
        <v>155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155</v>
      </c>
      <c r="O29" s="112">
        <f t="shared" si="1"/>
        <v>0</v>
      </c>
      <c r="P29">
        <v>155</v>
      </c>
      <c r="Q29">
        <v>0</v>
      </c>
      <c r="R29">
        <v>0</v>
      </c>
      <c r="S29">
        <v>0</v>
      </c>
      <c r="T29">
        <v>0</v>
      </c>
      <c r="U29" s="114">
        <f t="shared" si="2"/>
        <v>155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155</v>
      </c>
      <c r="E30">
        <f>PPCL!N30</f>
        <v>0</v>
      </c>
      <c r="F30">
        <f t="shared" si="4"/>
        <v>265</v>
      </c>
      <c r="G30">
        <f t="shared" si="5"/>
        <v>155</v>
      </c>
      <c r="H30" s="112"/>
      <c r="I30">
        <f>BRPL_EOD!AE30+BRPL_EOD!AF30</f>
        <v>155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155</v>
      </c>
      <c r="O30" s="112">
        <f t="shared" si="1"/>
        <v>0</v>
      </c>
      <c r="P30">
        <v>155</v>
      </c>
      <c r="Q30">
        <v>0</v>
      </c>
      <c r="R30">
        <v>0</v>
      </c>
      <c r="S30">
        <v>0</v>
      </c>
      <c r="T30">
        <v>0</v>
      </c>
      <c r="U30" s="114">
        <f t="shared" si="2"/>
        <v>155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155</v>
      </c>
      <c r="E31">
        <f>PPCL!N31</f>
        <v>0</v>
      </c>
      <c r="F31">
        <f t="shared" si="4"/>
        <v>265</v>
      </c>
      <c r="G31">
        <f t="shared" si="5"/>
        <v>155</v>
      </c>
      <c r="H31" s="112"/>
      <c r="I31">
        <f>BRPL_EOD!AE31+BRPL_EOD!AF31</f>
        <v>155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155</v>
      </c>
      <c r="O31" s="112">
        <f t="shared" si="1"/>
        <v>0</v>
      </c>
      <c r="P31">
        <v>155</v>
      </c>
      <c r="Q31">
        <v>0</v>
      </c>
      <c r="R31">
        <v>0</v>
      </c>
      <c r="S31">
        <v>0</v>
      </c>
      <c r="T31">
        <v>0</v>
      </c>
      <c r="U31" s="114">
        <f t="shared" si="2"/>
        <v>155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155</v>
      </c>
      <c r="E32">
        <f>PPCL!N32</f>
        <v>0</v>
      </c>
      <c r="F32">
        <f t="shared" si="4"/>
        <v>265</v>
      </c>
      <c r="G32">
        <f t="shared" si="5"/>
        <v>155</v>
      </c>
      <c r="H32" s="112"/>
      <c r="I32">
        <f>BRPL_EOD!AE32+BRPL_EOD!AF32</f>
        <v>155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155</v>
      </c>
      <c r="O32" s="112">
        <f t="shared" si="1"/>
        <v>0</v>
      </c>
      <c r="P32">
        <v>155</v>
      </c>
      <c r="Q32">
        <v>0</v>
      </c>
      <c r="R32">
        <v>0</v>
      </c>
      <c r="S32">
        <v>0</v>
      </c>
      <c r="T32">
        <v>0</v>
      </c>
      <c r="U32" s="114">
        <f t="shared" si="2"/>
        <v>155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155</v>
      </c>
      <c r="E33">
        <f>PPCL!N33</f>
        <v>0</v>
      </c>
      <c r="F33">
        <f t="shared" si="4"/>
        <v>265</v>
      </c>
      <c r="G33">
        <f t="shared" si="5"/>
        <v>155</v>
      </c>
      <c r="H33" s="112"/>
      <c r="I33">
        <f>BRPL_EOD!AE33+BRPL_EOD!AF33</f>
        <v>155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155</v>
      </c>
      <c r="O33" s="112">
        <f t="shared" si="1"/>
        <v>0</v>
      </c>
      <c r="P33">
        <v>155</v>
      </c>
      <c r="Q33">
        <v>0</v>
      </c>
      <c r="R33">
        <v>0</v>
      </c>
      <c r="S33">
        <v>0</v>
      </c>
      <c r="T33">
        <v>0</v>
      </c>
      <c r="U33" s="114">
        <f t="shared" si="2"/>
        <v>155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155</v>
      </c>
      <c r="E34">
        <f>PPCL!N34</f>
        <v>0</v>
      </c>
      <c r="F34">
        <f t="shared" si="4"/>
        <v>265</v>
      </c>
      <c r="G34">
        <f t="shared" si="5"/>
        <v>155</v>
      </c>
      <c r="H34" s="112"/>
      <c r="I34">
        <f>BRPL_EOD!AE34+BRPL_EOD!AF34</f>
        <v>155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155</v>
      </c>
      <c r="O34" s="112">
        <f t="shared" si="1"/>
        <v>0</v>
      </c>
      <c r="P34">
        <v>155</v>
      </c>
      <c r="Q34">
        <v>0</v>
      </c>
      <c r="R34">
        <v>0</v>
      </c>
      <c r="S34">
        <v>0</v>
      </c>
      <c r="T34">
        <v>0</v>
      </c>
      <c r="U34" s="114">
        <f t="shared" si="2"/>
        <v>155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155</v>
      </c>
      <c r="E35">
        <f>PPCL!N35</f>
        <v>0</v>
      </c>
      <c r="F35">
        <f t="shared" si="4"/>
        <v>265</v>
      </c>
      <c r="G35">
        <f t="shared" si="5"/>
        <v>155</v>
      </c>
      <c r="H35" s="112"/>
      <c r="I35">
        <f>BRPL_EOD!AE35+BRPL_EOD!AF35</f>
        <v>155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155</v>
      </c>
      <c r="O35" s="112">
        <f t="shared" si="1"/>
        <v>0</v>
      </c>
      <c r="P35">
        <v>155</v>
      </c>
      <c r="Q35">
        <v>0</v>
      </c>
      <c r="R35">
        <v>0</v>
      </c>
      <c r="S35">
        <v>0</v>
      </c>
      <c r="T35">
        <v>0</v>
      </c>
      <c r="U35" s="114">
        <f t="shared" si="2"/>
        <v>155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155</v>
      </c>
      <c r="E36">
        <f>PPCL!N36</f>
        <v>0</v>
      </c>
      <c r="F36">
        <f t="shared" si="4"/>
        <v>265</v>
      </c>
      <c r="G36">
        <f t="shared" si="5"/>
        <v>155</v>
      </c>
      <c r="H36" s="112"/>
      <c r="I36">
        <f>BRPL_EOD!AE36+BRPL_EOD!AF36</f>
        <v>155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155</v>
      </c>
      <c r="O36" s="112">
        <f t="shared" si="1"/>
        <v>0</v>
      </c>
      <c r="P36">
        <v>155</v>
      </c>
      <c r="Q36">
        <v>0</v>
      </c>
      <c r="R36">
        <v>0</v>
      </c>
      <c r="S36">
        <v>0</v>
      </c>
      <c r="T36">
        <v>0</v>
      </c>
      <c r="U36" s="114">
        <f t="shared" si="2"/>
        <v>155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155</v>
      </c>
      <c r="E37">
        <f>PPCL!N37</f>
        <v>0</v>
      </c>
      <c r="F37">
        <f t="shared" si="4"/>
        <v>265</v>
      </c>
      <c r="G37">
        <f t="shared" si="5"/>
        <v>155</v>
      </c>
      <c r="H37" s="112"/>
      <c r="I37">
        <f>BRPL_EOD!AE37+BRPL_EOD!AF37</f>
        <v>155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155</v>
      </c>
      <c r="O37" s="112">
        <f t="shared" si="1"/>
        <v>0</v>
      </c>
      <c r="P37">
        <v>155</v>
      </c>
      <c r="Q37">
        <v>0</v>
      </c>
      <c r="R37">
        <v>0</v>
      </c>
      <c r="S37">
        <v>0</v>
      </c>
      <c r="T37">
        <v>0</v>
      </c>
      <c r="U37" s="114">
        <f t="shared" si="2"/>
        <v>155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155</v>
      </c>
      <c r="E38">
        <f>PPCL!N38</f>
        <v>0</v>
      </c>
      <c r="F38">
        <f t="shared" si="4"/>
        <v>265</v>
      </c>
      <c r="G38">
        <f t="shared" si="5"/>
        <v>155</v>
      </c>
      <c r="H38" s="112"/>
      <c r="I38">
        <f>BRPL_EOD!AE38+BRPL_EOD!AF38</f>
        <v>155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155</v>
      </c>
      <c r="O38" s="112">
        <f t="shared" si="1"/>
        <v>0</v>
      </c>
      <c r="P38">
        <v>155</v>
      </c>
      <c r="Q38">
        <v>0</v>
      </c>
      <c r="R38">
        <v>0</v>
      </c>
      <c r="S38">
        <v>0</v>
      </c>
      <c r="T38">
        <v>0</v>
      </c>
      <c r="U38" s="114">
        <f t="shared" si="2"/>
        <v>155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155</v>
      </c>
      <c r="E39">
        <f>PPCL!N39</f>
        <v>0</v>
      </c>
      <c r="F39">
        <f t="shared" si="4"/>
        <v>265</v>
      </c>
      <c r="G39">
        <f t="shared" si="5"/>
        <v>155</v>
      </c>
      <c r="H39" s="112"/>
      <c r="I39">
        <f>BRPL_EOD!AE39+BRPL_EOD!AF39</f>
        <v>155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155</v>
      </c>
      <c r="O39" s="112">
        <f t="shared" si="1"/>
        <v>0</v>
      </c>
      <c r="P39">
        <v>155</v>
      </c>
      <c r="Q39">
        <v>0</v>
      </c>
      <c r="R39">
        <v>0</v>
      </c>
      <c r="S39">
        <v>0</v>
      </c>
      <c r="T39">
        <v>0</v>
      </c>
      <c r="U39" s="114">
        <f t="shared" si="2"/>
        <v>155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155</v>
      </c>
      <c r="E40">
        <f>PPCL!N40</f>
        <v>0</v>
      </c>
      <c r="F40">
        <f t="shared" si="4"/>
        <v>265</v>
      </c>
      <c r="G40">
        <f t="shared" si="5"/>
        <v>155</v>
      </c>
      <c r="H40" s="112"/>
      <c r="I40">
        <f>BRPL_EOD!AE40+BRPL_EOD!AF40</f>
        <v>155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155</v>
      </c>
      <c r="O40" s="112">
        <f t="shared" si="1"/>
        <v>0</v>
      </c>
      <c r="P40">
        <v>155</v>
      </c>
      <c r="Q40">
        <v>0</v>
      </c>
      <c r="R40">
        <v>0</v>
      </c>
      <c r="S40">
        <v>0</v>
      </c>
      <c r="T40">
        <v>0</v>
      </c>
      <c r="U40" s="114">
        <f t="shared" si="2"/>
        <v>155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155</v>
      </c>
      <c r="E41">
        <f>PPCL!N41</f>
        <v>0</v>
      </c>
      <c r="F41">
        <f t="shared" si="4"/>
        <v>265</v>
      </c>
      <c r="G41">
        <f t="shared" si="5"/>
        <v>155</v>
      </c>
      <c r="H41" s="112"/>
      <c r="I41">
        <f>BRPL_EOD!AE41+BRPL_EOD!AF41</f>
        <v>155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155</v>
      </c>
      <c r="O41" s="112">
        <f t="shared" si="1"/>
        <v>0</v>
      </c>
      <c r="P41">
        <v>155</v>
      </c>
      <c r="Q41">
        <v>0</v>
      </c>
      <c r="R41">
        <v>0</v>
      </c>
      <c r="S41">
        <v>0</v>
      </c>
      <c r="T41">
        <v>0</v>
      </c>
      <c r="U41" s="114">
        <f t="shared" si="2"/>
        <v>155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155</v>
      </c>
      <c r="E42">
        <f>PPCL!N42</f>
        <v>0</v>
      </c>
      <c r="F42">
        <f t="shared" si="4"/>
        <v>265</v>
      </c>
      <c r="G42">
        <f t="shared" si="5"/>
        <v>155</v>
      </c>
      <c r="H42" s="112"/>
      <c r="I42">
        <f>BRPL_EOD!AE42+BRPL_EOD!AF42</f>
        <v>155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155</v>
      </c>
      <c r="O42" s="112">
        <f t="shared" si="1"/>
        <v>0</v>
      </c>
      <c r="P42">
        <v>155</v>
      </c>
      <c r="Q42">
        <v>0</v>
      </c>
      <c r="R42">
        <v>0</v>
      </c>
      <c r="S42">
        <v>0</v>
      </c>
      <c r="T42">
        <v>0</v>
      </c>
      <c r="U42" s="114">
        <f t="shared" si="2"/>
        <v>155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155</v>
      </c>
      <c r="E43">
        <f>PPCL!N43</f>
        <v>0</v>
      </c>
      <c r="F43">
        <f t="shared" si="4"/>
        <v>265</v>
      </c>
      <c r="G43">
        <f t="shared" si="5"/>
        <v>155</v>
      </c>
      <c r="H43" s="112"/>
      <c r="I43">
        <f>BRPL_EOD!AE43+BRPL_EOD!AF43</f>
        <v>155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155</v>
      </c>
      <c r="O43" s="112">
        <f t="shared" si="1"/>
        <v>0</v>
      </c>
      <c r="P43">
        <v>155</v>
      </c>
      <c r="Q43">
        <v>0</v>
      </c>
      <c r="R43">
        <v>0</v>
      </c>
      <c r="S43">
        <v>0</v>
      </c>
      <c r="T43">
        <v>0</v>
      </c>
      <c r="U43" s="114">
        <f t="shared" si="2"/>
        <v>155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155</v>
      </c>
      <c r="E44">
        <f>PPCL!N44</f>
        <v>0</v>
      </c>
      <c r="F44">
        <f t="shared" si="4"/>
        <v>265</v>
      </c>
      <c r="G44">
        <f t="shared" si="5"/>
        <v>155</v>
      </c>
      <c r="H44" s="112"/>
      <c r="I44">
        <f>BRPL_EOD!AE44+BRPL_EOD!AF44</f>
        <v>155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155</v>
      </c>
      <c r="O44" s="112">
        <f t="shared" si="1"/>
        <v>0</v>
      </c>
      <c r="P44">
        <v>155</v>
      </c>
      <c r="Q44">
        <v>0</v>
      </c>
      <c r="R44">
        <v>0</v>
      </c>
      <c r="S44">
        <v>0</v>
      </c>
      <c r="T44">
        <v>0</v>
      </c>
      <c r="U44" s="114">
        <f t="shared" si="2"/>
        <v>155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155</v>
      </c>
      <c r="E45">
        <f>PPCL!N45</f>
        <v>0</v>
      </c>
      <c r="F45">
        <f t="shared" si="4"/>
        <v>265</v>
      </c>
      <c r="G45">
        <f t="shared" si="5"/>
        <v>155</v>
      </c>
      <c r="H45" s="112"/>
      <c r="I45">
        <f>BRPL_EOD!AE45+BRPL_EOD!AF45</f>
        <v>155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155</v>
      </c>
      <c r="O45" s="112">
        <f t="shared" si="1"/>
        <v>0</v>
      </c>
      <c r="P45">
        <v>155</v>
      </c>
      <c r="Q45">
        <v>0</v>
      </c>
      <c r="R45">
        <v>0</v>
      </c>
      <c r="S45">
        <v>0</v>
      </c>
      <c r="T45">
        <v>0</v>
      </c>
      <c r="U45" s="114">
        <f t="shared" si="2"/>
        <v>155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155</v>
      </c>
      <c r="E46">
        <f>PPCL!N46</f>
        <v>0</v>
      </c>
      <c r="F46">
        <f t="shared" si="4"/>
        <v>265</v>
      </c>
      <c r="G46">
        <f t="shared" si="5"/>
        <v>155</v>
      </c>
      <c r="H46" s="112"/>
      <c r="I46">
        <f>BRPL_EOD!AE46+BRPL_EOD!AF46</f>
        <v>155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155</v>
      </c>
      <c r="O46" s="112">
        <f t="shared" si="1"/>
        <v>0</v>
      </c>
      <c r="P46">
        <v>155</v>
      </c>
      <c r="Q46">
        <v>0</v>
      </c>
      <c r="R46">
        <v>0</v>
      </c>
      <c r="S46">
        <v>0</v>
      </c>
      <c r="T46">
        <v>0</v>
      </c>
      <c r="U46" s="114">
        <f t="shared" si="2"/>
        <v>155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155</v>
      </c>
      <c r="E47">
        <f>PPCL!N47</f>
        <v>0</v>
      </c>
      <c r="F47">
        <f t="shared" si="4"/>
        <v>265</v>
      </c>
      <c r="G47">
        <f t="shared" si="5"/>
        <v>155</v>
      </c>
      <c r="H47" s="112"/>
      <c r="I47">
        <f>BRPL_EOD!AE47+BRPL_EOD!AF47</f>
        <v>155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155</v>
      </c>
      <c r="O47" s="112">
        <f t="shared" si="1"/>
        <v>0</v>
      </c>
      <c r="P47">
        <v>155</v>
      </c>
      <c r="Q47">
        <v>0</v>
      </c>
      <c r="R47">
        <v>0</v>
      </c>
      <c r="S47">
        <v>0</v>
      </c>
      <c r="T47">
        <v>0</v>
      </c>
      <c r="U47" s="114">
        <f t="shared" si="2"/>
        <v>155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155</v>
      </c>
      <c r="E48">
        <f>PPCL!N48</f>
        <v>0</v>
      </c>
      <c r="F48">
        <f t="shared" si="4"/>
        <v>265</v>
      </c>
      <c r="G48">
        <f t="shared" si="5"/>
        <v>155</v>
      </c>
      <c r="H48" s="112"/>
      <c r="I48">
        <f>BRPL_EOD!AE48+BRPL_EOD!AF48</f>
        <v>155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155</v>
      </c>
      <c r="O48" s="112">
        <f t="shared" si="1"/>
        <v>0</v>
      </c>
      <c r="P48">
        <v>155</v>
      </c>
      <c r="Q48">
        <v>0</v>
      </c>
      <c r="R48">
        <v>0</v>
      </c>
      <c r="S48">
        <v>0</v>
      </c>
      <c r="T48">
        <v>0</v>
      </c>
      <c r="U48" s="114">
        <f t="shared" si="2"/>
        <v>155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155</v>
      </c>
      <c r="E49">
        <f>PPCL!N49</f>
        <v>0</v>
      </c>
      <c r="F49">
        <f t="shared" si="4"/>
        <v>265</v>
      </c>
      <c r="G49">
        <f t="shared" si="5"/>
        <v>155</v>
      </c>
      <c r="H49" s="112"/>
      <c r="I49">
        <f>BRPL_EOD!AE49+BRPL_EOD!AF49</f>
        <v>155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155</v>
      </c>
      <c r="O49" s="112">
        <f t="shared" si="1"/>
        <v>0</v>
      </c>
      <c r="P49">
        <v>155</v>
      </c>
      <c r="Q49">
        <v>0</v>
      </c>
      <c r="R49">
        <v>0</v>
      </c>
      <c r="S49">
        <v>0</v>
      </c>
      <c r="T49">
        <v>0</v>
      </c>
      <c r="U49" s="114">
        <f t="shared" si="2"/>
        <v>155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155</v>
      </c>
      <c r="E50">
        <f>PPCL!N50</f>
        <v>0</v>
      </c>
      <c r="F50">
        <f t="shared" si="4"/>
        <v>265</v>
      </c>
      <c r="G50">
        <f t="shared" si="5"/>
        <v>155</v>
      </c>
      <c r="H50" s="112"/>
      <c r="I50">
        <f>BRPL_EOD!AE50+BRPL_EOD!AF50</f>
        <v>155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155</v>
      </c>
      <c r="O50" s="112">
        <f t="shared" si="1"/>
        <v>0</v>
      </c>
      <c r="P50">
        <v>155</v>
      </c>
      <c r="Q50">
        <v>0</v>
      </c>
      <c r="R50">
        <v>0</v>
      </c>
      <c r="S50">
        <v>0</v>
      </c>
      <c r="T50">
        <v>0</v>
      </c>
      <c r="U50" s="114">
        <f t="shared" si="2"/>
        <v>155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155</v>
      </c>
      <c r="E51">
        <f>PPCL!N51</f>
        <v>0</v>
      </c>
      <c r="F51">
        <f t="shared" si="4"/>
        <v>265</v>
      </c>
      <c r="G51">
        <f t="shared" si="5"/>
        <v>155</v>
      </c>
      <c r="H51" s="112"/>
      <c r="I51">
        <f>BRPL_EOD!AE51+BRPL_EOD!AF51</f>
        <v>155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155</v>
      </c>
      <c r="O51" s="112">
        <f t="shared" si="1"/>
        <v>0</v>
      </c>
      <c r="P51">
        <v>155</v>
      </c>
      <c r="Q51">
        <v>0</v>
      </c>
      <c r="R51">
        <v>0</v>
      </c>
      <c r="S51">
        <v>0</v>
      </c>
      <c r="T51">
        <v>0</v>
      </c>
      <c r="U51" s="114">
        <f t="shared" si="2"/>
        <v>155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155</v>
      </c>
      <c r="E52">
        <f>PPCL!N52</f>
        <v>0</v>
      </c>
      <c r="F52">
        <f t="shared" si="4"/>
        <v>265</v>
      </c>
      <c r="G52">
        <f t="shared" si="5"/>
        <v>155</v>
      </c>
      <c r="H52" s="112"/>
      <c r="I52">
        <f>BRPL_EOD!AE52+BRPL_EOD!AF52</f>
        <v>155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155</v>
      </c>
      <c r="O52" s="112">
        <f t="shared" si="1"/>
        <v>0</v>
      </c>
      <c r="P52">
        <v>155</v>
      </c>
      <c r="Q52">
        <v>0</v>
      </c>
      <c r="R52">
        <v>0</v>
      </c>
      <c r="S52">
        <v>0</v>
      </c>
      <c r="T52">
        <v>0</v>
      </c>
      <c r="U52" s="114">
        <f t="shared" si="2"/>
        <v>155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155</v>
      </c>
      <c r="E53">
        <f>PPCL!N53</f>
        <v>0</v>
      </c>
      <c r="F53">
        <f t="shared" si="4"/>
        <v>265</v>
      </c>
      <c r="G53">
        <f t="shared" si="5"/>
        <v>155</v>
      </c>
      <c r="H53" s="112"/>
      <c r="I53">
        <f>BRPL_EOD!AE53+BRPL_EOD!AF53</f>
        <v>155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155</v>
      </c>
      <c r="O53" s="112">
        <f t="shared" si="1"/>
        <v>0</v>
      </c>
      <c r="P53">
        <v>155</v>
      </c>
      <c r="Q53">
        <v>0</v>
      </c>
      <c r="R53">
        <v>0</v>
      </c>
      <c r="S53">
        <v>0</v>
      </c>
      <c r="T53">
        <v>0</v>
      </c>
      <c r="U53" s="114">
        <f t="shared" si="2"/>
        <v>155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155</v>
      </c>
      <c r="E54">
        <f>PPCL!N54</f>
        <v>0</v>
      </c>
      <c r="F54">
        <f t="shared" si="4"/>
        <v>265</v>
      </c>
      <c r="G54">
        <f t="shared" si="5"/>
        <v>155</v>
      </c>
      <c r="H54" s="112"/>
      <c r="I54">
        <f>BRPL_EOD!AE54+BRPL_EOD!AF54</f>
        <v>155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155</v>
      </c>
      <c r="O54" s="112">
        <f t="shared" si="1"/>
        <v>0</v>
      </c>
      <c r="P54">
        <v>155</v>
      </c>
      <c r="Q54">
        <v>0</v>
      </c>
      <c r="R54">
        <v>0</v>
      </c>
      <c r="S54">
        <v>0</v>
      </c>
      <c r="T54">
        <v>0</v>
      </c>
      <c r="U54" s="114">
        <f t="shared" si="2"/>
        <v>155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155</v>
      </c>
      <c r="E55">
        <f>PPCL!N55</f>
        <v>0</v>
      </c>
      <c r="F55">
        <f t="shared" si="4"/>
        <v>265</v>
      </c>
      <c r="G55">
        <f t="shared" si="5"/>
        <v>155</v>
      </c>
      <c r="H55" s="112"/>
      <c r="I55">
        <f>BRPL_EOD!AE55+BRPL_EOD!AF55</f>
        <v>155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155</v>
      </c>
      <c r="O55" s="112">
        <f t="shared" si="1"/>
        <v>0</v>
      </c>
      <c r="P55">
        <v>155</v>
      </c>
      <c r="Q55">
        <v>0</v>
      </c>
      <c r="R55">
        <v>0</v>
      </c>
      <c r="S55">
        <v>0</v>
      </c>
      <c r="T55">
        <v>0</v>
      </c>
      <c r="U55" s="114">
        <f t="shared" si="2"/>
        <v>155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155</v>
      </c>
      <c r="E56">
        <f>PPCL!N56</f>
        <v>0</v>
      </c>
      <c r="F56">
        <f t="shared" si="4"/>
        <v>265</v>
      </c>
      <c r="G56">
        <f t="shared" si="5"/>
        <v>155</v>
      </c>
      <c r="H56" s="112"/>
      <c r="I56">
        <f>BRPL_EOD!AE56+BRPL_EOD!AF56</f>
        <v>155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155</v>
      </c>
      <c r="O56" s="112">
        <f t="shared" si="1"/>
        <v>0</v>
      </c>
      <c r="P56">
        <v>155</v>
      </c>
      <c r="Q56">
        <v>0</v>
      </c>
      <c r="R56">
        <v>0</v>
      </c>
      <c r="S56">
        <v>0</v>
      </c>
      <c r="T56">
        <v>0</v>
      </c>
      <c r="U56" s="114">
        <f t="shared" si="2"/>
        <v>155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155</v>
      </c>
      <c r="E57">
        <f>PPCL!N57</f>
        <v>0</v>
      </c>
      <c r="F57">
        <f t="shared" si="4"/>
        <v>265</v>
      </c>
      <c r="G57">
        <f t="shared" si="5"/>
        <v>155</v>
      </c>
      <c r="H57" s="112"/>
      <c r="I57">
        <f>BRPL_EOD!AE57+BRPL_EOD!AF57</f>
        <v>155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155</v>
      </c>
      <c r="O57" s="112">
        <f t="shared" si="1"/>
        <v>0</v>
      </c>
      <c r="P57">
        <v>155</v>
      </c>
      <c r="Q57">
        <v>0</v>
      </c>
      <c r="R57">
        <v>0</v>
      </c>
      <c r="S57">
        <v>0</v>
      </c>
      <c r="T57">
        <v>0</v>
      </c>
      <c r="U57" s="114">
        <f t="shared" si="2"/>
        <v>155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155</v>
      </c>
      <c r="E58">
        <f>PPCL!N58</f>
        <v>0</v>
      </c>
      <c r="F58">
        <f t="shared" si="4"/>
        <v>265</v>
      </c>
      <c r="G58">
        <f t="shared" si="5"/>
        <v>155</v>
      </c>
      <c r="H58" s="112"/>
      <c r="I58">
        <f>BRPL_EOD!AE58+BRPL_EOD!AF58</f>
        <v>155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155</v>
      </c>
      <c r="O58" s="112">
        <f t="shared" si="1"/>
        <v>0</v>
      </c>
      <c r="P58">
        <v>155</v>
      </c>
      <c r="Q58">
        <v>0</v>
      </c>
      <c r="R58">
        <v>0</v>
      </c>
      <c r="S58">
        <v>0</v>
      </c>
      <c r="T58">
        <v>0</v>
      </c>
      <c r="U58" s="114">
        <f t="shared" si="2"/>
        <v>155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155</v>
      </c>
      <c r="E59">
        <f>PPCL!N59</f>
        <v>0</v>
      </c>
      <c r="F59">
        <f t="shared" si="4"/>
        <v>265</v>
      </c>
      <c r="G59">
        <f t="shared" si="5"/>
        <v>155</v>
      </c>
      <c r="H59" s="112"/>
      <c r="I59">
        <f>BRPL_EOD!AE59+BRPL_EOD!AF59</f>
        <v>155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155</v>
      </c>
      <c r="O59" s="112">
        <f t="shared" si="1"/>
        <v>0</v>
      </c>
      <c r="P59">
        <v>155</v>
      </c>
      <c r="Q59">
        <v>0</v>
      </c>
      <c r="R59">
        <v>0</v>
      </c>
      <c r="S59">
        <v>0</v>
      </c>
      <c r="T59">
        <v>0</v>
      </c>
      <c r="U59" s="114">
        <f t="shared" si="2"/>
        <v>155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155</v>
      </c>
      <c r="E60">
        <f>PPCL!N60</f>
        <v>0</v>
      </c>
      <c r="F60">
        <f t="shared" si="4"/>
        <v>265</v>
      </c>
      <c r="G60">
        <f t="shared" si="5"/>
        <v>155</v>
      </c>
      <c r="H60" s="112"/>
      <c r="I60">
        <f>BRPL_EOD!AE60+BRPL_EOD!AF60</f>
        <v>155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155</v>
      </c>
      <c r="O60" s="112">
        <f t="shared" si="1"/>
        <v>0</v>
      </c>
      <c r="P60">
        <v>155</v>
      </c>
      <c r="Q60">
        <v>0</v>
      </c>
      <c r="R60">
        <v>0</v>
      </c>
      <c r="S60">
        <v>0</v>
      </c>
      <c r="T60">
        <v>0</v>
      </c>
      <c r="U60" s="114">
        <f t="shared" si="2"/>
        <v>155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155</v>
      </c>
      <c r="E61">
        <f>PPCL!N61</f>
        <v>0</v>
      </c>
      <c r="F61">
        <f t="shared" si="4"/>
        <v>265</v>
      </c>
      <c r="G61">
        <f t="shared" si="5"/>
        <v>155</v>
      </c>
      <c r="H61" s="112"/>
      <c r="I61">
        <f>BRPL_EOD!AE61+BRPL_EOD!AF61</f>
        <v>155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155</v>
      </c>
      <c r="O61" s="112">
        <f t="shared" si="1"/>
        <v>0</v>
      </c>
      <c r="P61">
        <v>155</v>
      </c>
      <c r="Q61">
        <v>0</v>
      </c>
      <c r="R61">
        <v>0</v>
      </c>
      <c r="S61">
        <v>0</v>
      </c>
      <c r="T61">
        <v>0</v>
      </c>
      <c r="U61" s="114">
        <f t="shared" si="2"/>
        <v>155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155</v>
      </c>
      <c r="E62">
        <f>PPCL!N62</f>
        <v>0</v>
      </c>
      <c r="F62">
        <f t="shared" si="4"/>
        <v>265</v>
      </c>
      <c r="G62">
        <f t="shared" si="5"/>
        <v>155</v>
      </c>
      <c r="H62" s="112"/>
      <c r="I62">
        <f>BRPL_EOD!AE62+BRPL_EOD!AF62</f>
        <v>155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155</v>
      </c>
      <c r="O62" s="112">
        <f t="shared" si="1"/>
        <v>0</v>
      </c>
      <c r="P62">
        <v>155</v>
      </c>
      <c r="Q62">
        <v>0</v>
      </c>
      <c r="R62">
        <v>0</v>
      </c>
      <c r="S62">
        <v>0</v>
      </c>
      <c r="T62">
        <v>0</v>
      </c>
      <c r="U62" s="114">
        <f t="shared" si="2"/>
        <v>155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155</v>
      </c>
      <c r="E63">
        <f>PPCL!N63</f>
        <v>0</v>
      </c>
      <c r="F63">
        <f t="shared" si="4"/>
        <v>265</v>
      </c>
      <c r="G63">
        <f t="shared" si="5"/>
        <v>155</v>
      </c>
      <c r="H63" s="112"/>
      <c r="I63">
        <f>BRPL_EOD!AE63+BRPL_EOD!AF63</f>
        <v>155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155</v>
      </c>
      <c r="O63" s="112">
        <f t="shared" si="1"/>
        <v>0</v>
      </c>
      <c r="P63">
        <v>155</v>
      </c>
      <c r="Q63">
        <v>0</v>
      </c>
      <c r="R63">
        <v>0</v>
      </c>
      <c r="S63">
        <v>0</v>
      </c>
      <c r="T63">
        <v>0</v>
      </c>
      <c r="U63" s="114">
        <f t="shared" si="2"/>
        <v>155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155</v>
      </c>
      <c r="E64">
        <f>PPCL!N64</f>
        <v>0</v>
      </c>
      <c r="F64">
        <f t="shared" si="4"/>
        <v>265</v>
      </c>
      <c r="G64">
        <f t="shared" si="5"/>
        <v>155</v>
      </c>
      <c r="H64" s="112"/>
      <c r="I64">
        <f>BRPL_EOD!AE64+BRPL_EOD!AF64</f>
        <v>155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155</v>
      </c>
      <c r="O64" s="112">
        <f t="shared" si="1"/>
        <v>0</v>
      </c>
      <c r="P64">
        <v>155</v>
      </c>
      <c r="Q64">
        <v>0</v>
      </c>
      <c r="R64">
        <v>0</v>
      </c>
      <c r="S64">
        <v>0</v>
      </c>
      <c r="T64">
        <v>0</v>
      </c>
      <c r="U64" s="114">
        <f t="shared" si="2"/>
        <v>155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155</v>
      </c>
      <c r="E65">
        <f>PPCL!N65</f>
        <v>0</v>
      </c>
      <c r="F65">
        <f t="shared" si="4"/>
        <v>265</v>
      </c>
      <c r="G65">
        <f t="shared" si="5"/>
        <v>155</v>
      </c>
      <c r="H65" s="112"/>
      <c r="I65">
        <f>BRPL_EOD!AE65+BRPL_EOD!AF65</f>
        <v>155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155</v>
      </c>
      <c r="O65" s="112">
        <f t="shared" si="1"/>
        <v>0</v>
      </c>
      <c r="P65">
        <v>155</v>
      </c>
      <c r="Q65">
        <v>0</v>
      </c>
      <c r="R65">
        <v>0</v>
      </c>
      <c r="S65">
        <v>0</v>
      </c>
      <c r="T65">
        <v>0</v>
      </c>
      <c r="U65" s="114">
        <f t="shared" si="2"/>
        <v>155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155</v>
      </c>
      <c r="E66">
        <f>PPCL!N66</f>
        <v>0</v>
      </c>
      <c r="F66">
        <f t="shared" si="4"/>
        <v>265</v>
      </c>
      <c r="G66">
        <f t="shared" si="5"/>
        <v>155</v>
      </c>
      <c r="H66" s="112"/>
      <c r="I66">
        <f>BRPL_EOD!AE66+BRPL_EOD!AF66</f>
        <v>155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155</v>
      </c>
      <c r="O66" s="112">
        <f t="shared" si="1"/>
        <v>0</v>
      </c>
      <c r="P66">
        <v>155</v>
      </c>
      <c r="Q66">
        <v>0</v>
      </c>
      <c r="R66">
        <v>0</v>
      </c>
      <c r="S66">
        <v>0</v>
      </c>
      <c r="T66">
        <v>0</v>
      </c>
      <c r="U66" s="114">
        <f t="shared" si="2"/>
        <v>155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155</v>
      </c>
      <c r="E67">
        <f>PPCL!N67</f>
        <v>0</v>
      </c>
      <c r="F67">
        <f t="shared" si="4"/>
        <v>265</v>
      </c>
      <c r="G67">
        <f t="shared" si="5"/>
        <v>155</v>
      </c>
      <c r="H67" s="112"/>
      <c r="I67">
        <f>BRPL_EOD!AE67+BRPL_EOD!AF67</f>
        <v>155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155</v>
      </c>
      <c r="O67" s="112">
        <f t="shared" ref="O67:O98" si="7">G67-N67</f>
        <v>0</v>
      </c>
      <c r="P67">
        <v>155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155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155</v>
      </c>
      <c r="E68">
        <f>PPCL!N68</f>
        <v>0</v>
      </c>
      <c r="F68">
        <f t="shared" ref="F68:F98" si="10">B68+C68</f>
        <v>265</v>
      </c>
      <c r="G68">
        <f t="shared" ref="G68:G98" si="11">D68+E68</f>
        <v>155</v>
      </c>
      <c r="H68" s="112"/>
      <c r="I68">
        <f>BRPL_EOD!AE68+BRPL_EOD!AF68</f>
        <v>155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155</v>
      </c>
      <c r="O68" s="112">
        <f t="shared" si="7"/>
        <v>0</v>
      </c>
      <c r="P68">
        <v>155</v>
      </c>
      <c r="Q68">
        <v>0</v>
      </c>
      <c r="R68">
        <v>0</v>
      </c>
      <c r="S68">
        <v>0</v>
      </c>
      <c r="T68">
        <v>0</v>
      </c>
      <c r="U68" s="114">
        <f t="shared" si="8"/>
        <v>155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155</v>
      </c>
      <c r="E69">
        <f>PPCL!N69</f>
        <v>0</v>
      </c>
      <c r="F69">
        <f t="shared" si="10"/>
        <v>265</v>
      </c>
      <c r="G69">
        <f t="shared" si="11"/>
        <v>155</v>
      </c>
      <c r="H69" s="112"/>
      <c r="I69">
        <f>BRPL_EOD!AE69+BRPL_EOD!AF69</f>
        <v>155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155</v>
      </c>
      <c r="O69" s="112">
        <f t="shared" si="7"/>
        <v>0</v>
      </c>
      <c r="P69">
        <v>155</v>
      </c>
      <c r="Q69">
        <v>0</v>
      </c>
      <c r="R69">
        <v>0</v>
      </c>
      <c r="S69">
        <v>0</v>
      </c>
      <c r="T69">
        <v>0</v>
      </c>
      <c r="U69" s="114">
        <f t="shared" si="8"/>
        <v>155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155</v>
      </c>
      <c r="E70">
        <f>PPCL!N70</f>
        <v>0</v>
      </c>
      <c r="F70">
        <f t="shared" si="10"/>
        <v>265</v>
      </c>
      <c r="G70">
        <f t="shared" si="11"/>
        <v>155</v>
      </c>
      <c r="H70" s="112"/>
      <c r="I70">
        <f>BRPL_EOD!AE70+BRPL_EOD!AF70</f>
        <v>155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155</v>
      </c>
      <c r="O70" s="112">
        <f t="shared" si="7"/>
        <v>0</v>
      </c>
      <c r="P70">
        <v>155</v>
      </c>
      <c r="Q70">
        <v>0</v>
      </c>
      <c r="R70">
        <v>0</v>
      </c>
      <c r="S70">
        <v>0</v>
      </c>
      <c r="T70">
        <v>0</v>
      </c>
      <c r="U70" s="114">
        <f t="shared" si="8"/>
        <v>155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155</v>
      </c>
      <c r="E71">
        <f>PPCL!N71</f>
        <v>0</v>
      </c>
      <c r="F71">
        <f t="shared" si="10"/>
        <v>265</v>
      </c>
      <c r="G71">
        <f t="shared" si="11"/>
        <v>155</v>
      </c>
      <c r="H71" s="112"/>
      <c r="I71">
        <f>BRPL_EOD!AE71+BRPL_EOD!AF71</f>
        <v>155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155</v>
      </c>
      <c r="O71" s="112">
        <f t="shared" si="7"/>
        <v>0</v>
      </c>
      <c r="P71">
        <v>155</v>
      </c>
      <c r="Q71">
        <v>0</v>
      </c>
      <c r="R71">
        <v>0</v>
      </c>
      <c r="S71">
        <v>0</v>
      </c>
      <c r="T71">
        <v>0</v>
      </c>
      <c r="U71" s="114">
        <f t="shared" si="8"/>
        <v>155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155</v>
      </c>
      <c r="E72">
        <f>PPCL!N72</f>
        <v>0</v>
      </c>
      <c r="F72">
        <f t="shared" si="10"/>
        <v>265</v>
      </c>
      <c r="G72">
        <f t="shared" si="11"/>
        <v>155</v>
      </c>
      <c r="H72" s="112"/>
      <c r="I72">
        <f>BRPL_EOD!AE72+BRPL_EOD!AF72</f>
        <v>155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155</v>
      </c>
      <c r="O72" s="112">
        <f t="shared" si="7"/>
        <v>0</v>
      </c>
      <c r="P72">
        <v>155</v>
      </c>
      <c r="Q72">
        <v>0</v>
      </c>
      <c r="R72">
        <v>0</v>
      </c>
      <c r="S72">
        <v>0</v>
      </c>
      <c r="T72">
        <v>0</v>
      </c>
      <c r="U72" s="114">
        <f t="shared" si="8"/>
        <v>155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155</v>
      </c>
      <c r="E73">
        <f>PPCL!N73</f>
        <v>0</v>
      </c>
      <c r="F73">
        <f t="shared" si="10"/>
        <v>265</v>
      </c>
      <c r="G73">
        <f t="shared" si="11"/>
        <v>155</v>
      </c>
      <c r="H73" s="112"/>
      <c r="I73">
        <f>BRPL_EOD!AE73+BRPL_EOD!AF73</f>
        <v>155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155</v>
      </c>
      <c r="O73" s="112">
        <f t="shared" si="7"/>
        <v>0</v>
      </c>
      <c r="P73">
        <v>155</v>
      </c>
      <c r="Q73">
        <v>0</v>
      </c>
      <c r="R73">
        <v>0</v>
      </c>
      <c r="S73">
        <v>0</v>
      </c>
      <c r="T73">
        <v>0</v>
      </c>
      <c r="U73" s="114">
        <f t="shared" si="8"/>
        <v>155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155</v>
      </c>
      <c r="E74">
        <f>PPCL!N74</f>
        <v>0</v>
      </c>
      <c r="F74">
        <f t="shared" si="10"/>
        <v>265</v>
      </c>
      <c r="G74">
        <f t="shared" si="11"/>
        <v>155</v>
      </c>
      <c r="H74" s="112"/>
      <c r="I74">
        <f>BRPL_EOD!AE74+BRPL_EOD!AF74</f>
        <v>155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155</v>
      </c>
      <c r="O74" s="112">
        <f t="shared" si="7"/>
        <v>0</v>
      </c>
      <c r="P74">
        <v>155</v>
      </c>
      <c r="Q74">
        <v>0</v>
      </c>
      <c r="R74">
        <v>0</v>
      </c>
      <c r="S74">
        <v>0</v>
      </c>
      <c r="T74">
        <v>0</v>
      </c>
      <c r="U74" s="114">
        <f t="shared" si="8"/>
        <v>155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155</v>
      </c>
      <c r="E75">
        <f>PPCL!N75</f>
        <v>0</v>
      </c>
      <c r="F75">
        <f t="shared" si="10"/>
        <v>265</v>
      </c>
      <c r="G75">
        <f t="shared" si="11"/>
        <v>155</v>
      </c>
      <c r="H75" s="112"/>
      <c r="I75">
        <f>BRPL_EOD!AE75+BRPL_EOD!AF75</f>
        <v>155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155</v>
      </c>
      <c r="O75" s="112">
        <f t="shared" si="7"/>
        <v>0</v>
      </c>
      <c r="P75">
        <v>155</v>
      </c>
      <c r="Q75">
        <v>0</v>
      </c>
      <c r="R75">
        <v>0</v>
      </c>
      <c r="S75">
        <v>0</v>
      </c>
      <c r="T75">
        <v>0</v>
      </c>
      <c r="U75" s="114">
        <f t="shared" si="8"/>
        <v>155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155</v>
      </c>
      <c r="E76">
        <f>PPCL!N76</f>
        <v>0</v>
      </c>
      <c r="F76">
        <f t="shared" si="10"/>
        <v>265</v>
      </c>
      <c r="G76">
        <f t="shared" si="11"/>
        <v>155</v>
      </c>
      <c r="H76" s="112"/>
      <c r="I76">
        <f>BRPL_EOD!AE76+BRPL_EOD!AF76</f>
        <v>155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155</v>
      </c>
      <c r="O76" s="112">
        <f t="shared" si="7"/>
        <v>0</v>
      </c>
      <c r="P76">
        <v>155</v>
      </c>
      <c r="Q76">
        <v>0</v>
      </c>
      <c r="R76">
        <v>0</v>
      </c>
      <c r="S76">
        <v>0</v>
      </c>
      <c r="T76">
        <v>0</v>
      </c>
      <c r="U76" s="114">
        <f t="shared" si="8"/>
        <v>155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155</v>
      </c>
      <c r="E77">
        <f>PPCL!N77</f>
        <v>0</v>
      </c>
      <c r="F77">
        <f t="shared" si="10"/>
        <v>265</v>
      </c>
      <c r="G77">
        <f t="shared" si="11"/>
        <v>155</v>
      </c>
      <c r="H77" s="112"/>
      <c r="I77">
        <f>BRPL_EOD!AE77+BRPL_EOD!AF77</f>
        <v>155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155</v>
      </c>
      <c r="O77" s="112">
        <f t="shared" si="7"/>
        <v>0</v>
      </c>
      <c r="P77">
        <v>155</v>
      </c>
      <c r="Q77">
        <v>0</v>
      </c>
      <c r="R77">
        <v>0</v>
      </c>
      <c r="S77">
        <v>0</v>
      </c>
      <c r="T77">
        <v>0</v>
      </c>
      <c r="U77" s="114">
        <f t="shared" si="8"/>
        <v>155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155</v>
      </c>
      <c r="E78">
        <f>PPCL!N78</f>
        <v>0</v>
      </c>
      <c r="F78">
        <f t="shared" si="10"/>
        <v>265</v>
      </c>
      <c r="G78">
        <f t="shared" si="11"/>
        <v>155</v>
      </c>
      <c r="H78" s="112"/>
      <c r="I78">
        <f>BRPL_EOD!AE78+BRPL_EOD!AF78</f>
        <v>155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155</v>
      </c>
      <c r="O78" s="112">
        <f t="shared" si="7"/>
        <v>0</v>
      </c>
      <c r="P78">
        <v>155</v>
      </c>
      <c r="Q78">
        <v>0</v>
      </c>
      <c r="R78">
        <v>0</v>
      </c>
      <c r="S78">
        <v>0</v>
      </c>
      <c r="T78">
        <v>0</v>
      </c>
      <c r="U78" s="114">
        <f t="shared" si="8"/>
        <v>155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155</v>
      </c>
      <c r="E79">
        <f>PPCL!N79</f>
        <v>0</v>
      </c>
      <c r="F79">
        <f t="shared" si="10"/>
        <v>265</v>
      </c>
      <c r="G79">
        <f t="shared" si="11"/>
        <v>155</v>
      </c>
      <c r="H79" s="112"/>
      <c r="I79">
        <f>BRPL_EOD!AE79+BRPL_EOD!AF79</f>
        <v>155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155</v>
      </c>
      <c r="O79" s="112">
        <f t="shared" si="7"/>
        <v>0</v>
      </c>
      <c r="P79">
        <v>155</v>
      </c>
      <c r="Q79">
        <v>0</v>
      </c>
      <c r="R79">
        <v>0</v>
      </c>
      <c r="S79">
        <v>0</v>
      </c>
      <c r="T79">
        <v>0</v>
      </c>
      <c r="U79" s="114">
        <f t="shared" si="8"/>
        <v>155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155</v>
      </c>
      <c r="E80">
        <f>PPCL!N80</f>
        <v>0</v>
      </c>
      <c r="F80">
        <f t="shared" si="10"/>
        <v>265</v>
      </c>
      <c r="G80">
        <f t="shared" si="11"/>
        <v>155</v>
      </c>
      <c r="H80" s="112"/>
      <c r="I80">
        <f>BRPL_EOD!AE80+BRPL_EOD!AF80</f>
        <v>155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155</v>
      </c>
      <c r="O80" s="112">
        <f t="shared" si="7"/>
        <v>0</v>
      </c>
      <c r="P80">
        <v>155</v>
      </c>
      <c r="Q80">
        <v>0</v>
      </c>
      <c r="R80">
        <v>0</v>
      </c>
      <c r="S80">
        <v>0</v>
      </c>
      <c r="T80">
        <v>0</v>
      </c>
      <c r="U80" s="114">
        <f t="shared" si="8"/>
        <v>155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155</v>
      </c>
      <c r="E81">
        <f>PPCL!N81</f>
        <v>0</v>
      </c>
      <c r="F81">
        <f t="shared" si="10"/>
        <v>265</v>
      </c>
      <c r="G81">
        <f t="shared" si="11"/>
        <v>155</v>
      </c>
      <c r="H81" s="112"/>
      <c r="I81">
        <f>BRPL_EOD!AE81+BRPL_EOD!AF81</f>
        <v>155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155</v>
      </c>
      <c r="O81" s="112">
        <f t="shared" si="7"/>
        <v>0</v>
      </c>
      <c r="P81">
        <v>155</v>
      </c>
      <c r="Q81">
        <v>0</v>
      </c>
      <c r="R81">
        <v>0</v>
      </c>
      <c r="S81">
        <v>0</v>
      </c>
      <c r="T81">
        <v>0</v>
      </c>
      <c r="U81" s="114">
        <f t="shared" si="8"/>
        <v>155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155</v>
      </c>
      <c r="E82">
        <f>PPCL!N82</f>
        <v>0</v>
      </c>
      <c r="F82">
        <f t="shared" si="10"/>
        <v>265</v>
      </c>
      <c r="G82">
        <f t="shared" si="11"/>
        <v>155</v>
      </c>
      <c r="H82" s="112"/>
      <c r="I82">
        <f>BRPL_EOD!AE82+BRPL_EOD!AF82</f>
        <v>155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155</v>
      </c>
      <c r="O82" s="112">
        <f t="shared" si="7"/>
        <v>0</v>
      </c>
      <c r="P82">
        <v>155</v>
      </c>
      <c r="Q82">
        <v>0</v>
      </c>
      <c r="R82">
        <v>0</v>
      </c>
      <c r="S82">
        <v>0</v>
      </c>
      <c r="T82">
        <v>0</v>
      </c>
      <c r="U82" s="114">
        <f t="shared" si="8"/>
        <v>155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155</v>
      </c>
      <c r="E83">
        <f>PPCL!N83</f>
        <v>0</v>
      </c>
      <c r="F83">
        <f t="shared" si="10"/>
        <v>265</v>
      </c>
      <c r="G83">
        <f t="shared" si="11"/>
        <v>155</v>
      </c>
      <c r="H83" s="112"/>
      <c r="I83">
        <f>BRPL_EOD!AE83+BRPL_EOD!AF83</f>
        <v>155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155</v>
      </c>
      <c r="O83" s="112">
        <f t="shared" si="7"/>
        <v>0</v>
      </c>
      <c r="P83">
        <v>155</v>
      </c>
      <c r="Q83">
        <v>0</v>
      </c>
      <c r="R83">
        <v>0</v>
      </c>
      <c r="S83">
        <v>0</v>
      </c>
      <c r="T83">
        <v>0</v>
      </c>
      <c r="U83" s="114">
        <f t="shared" si="8"/>
        <v>155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155</v>
      </c>
      <c r="E84">
        <f>PPCL!N84</f>
        <v>0</v>
      </c>
      <c r="F84">
        <f t="shared" si="10"/>
        <v>265</v>
      </c>
      <c r="G84">
        <f t="shared" si="11"/>
        <v>155</v>
      </c>
      <c r="H84" s="112"/>
      <c r="I84">
        <f>BRPL_EOD!AE84+BRPL_EOD!AF84</f>
        <v>155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155</v>
      </c>
      <c r="O84" s="112">
        <f t="shared" si="7"/>
        <v>0</v>
      </c>
      <c r="P84">
        <v>155</v>
      </c>
      <c r="Q84">
        <v>0</v>
      </c>
      <c r="R84">
        <v>0</v>
      </c>
      <c r="S84">
        <v>0</v>
      </c>
      <c r="T84">
        <v>0</v>
      </c>
      <c r="U84" s="114">
        <f t="shared" si="8"/>
        <v>155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155</v>
      </c>
      <c r="E85">
        <f>PPCL!N85</f>
        <v>0</v>
      </c>
      <c r="F85">
        <f t="shared" si="10"/>
        <v>265</v>
      </c>
      <c r="G85">
        <f t="shared" si="11"/>
        <v>155</v>
      </c>
      <c r="H85" s="112"/>
      <c r="I85">
        <f>BRPL_EOD!AE85+BRPL_EOD!AF85</f>
        <v>155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155</v>
      </c>
      <c r="O85" s="112">
        <f t="shared" si="7"/>
        <v>0</v>
      </c>
      <c r="P85">
        <v>155</v>
      </c>
      <c r="Q85">
        <v>0</v>
      </c>
      <c r="R85">
        <v>0</v>
      </c>
      <c r="S85">
        <v>0</v>
      </c>
      <c r="T85">
        <v>0</v>
      </c>
      <c r="U85" s="114">
        <f t="shared" si="8"/>
        <v>155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155</v>
      </c>
      <c r="E86">
        <f>PPCL!N86</f>
        <v>0</v>
      </c>
      <c r="F86">
        <f t="shared" si="10"/>
        <v>265</v>
      </c>
      <c r="G86">
        <f t="shared" si="11"/>
        <v>155</v>
      </c>
      <c r="H86" s="112"/>
      <c r="I86">
        <f>BRPL_EOD!AE86+BRPL_EOD!AF86</f>
        <v>155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155</v>
      </c>
      <c r="O86" s="112">
        <f t="shared" si="7"/>
        <v>0</v>
      </c>
      <c r="P86">
        <v>155</v>
      </c>
      <c r="Q86">
        <v>0</v>
      </c>
      <c r="R86">
        <v>0</v>
      </c>
      <c r="S86">
        <v>0</v>
      </c>
      <c r="T86">
        <v>0</v>
      </c>
      <c r="U86" s="114">
        <f t="shared" si="8"/>
        <v>155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155</v>
      </c>
      <c r="E87">
        <f>PPCL!N87</f>
        <v>0</v>
      </c>
      <c r="F87">
        <f t="shared" si="10"/>
        <v>265</v>
      </c>
      <c r="G87">
        <f t="shared" si="11"/>
        <v>155</v>
      </c>
      <c r="H87" s="112"/>
      <c r="I87">
        <f>BRPL_EOD!AE87+BRPL_EOD!AF87</f>
        <v>155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155</v>
      </c>
      <c r="O87" s="112">
        <f t="shared" si="7"/>
        <v>0</v>
      </c>
      <c r="P87">
        <v>155</v>
      </c>
      <c r="Q87">
        <v>0</v>
      </c>
      <c r="R87">
        <v>0</v>
      </c>
      <c r="S87">
        <v>0</v>
      </c>
      <c r="T87">
        <v>0</v>
      </c>
      <c r="U87" s="114">
        <f t="shared" si="8"/>
        <v>155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155</v>
      </c>
      <c r="E88">
        <f>PPCL!N88</f>
        <v>0</v>
      </c>
      <c r="F88">
        <f t="shared" si="10"/>
        <v>265</v>
      </c>
      <c r="G88">
        <f t="shared" si="11"/>
        <v>155</v>
      </c>
      <c r="H88" s="112"/>
      <c r="I88">
        <f>BRPL_EOD!AE88+BRPL_EOD!AF88</f>
        <v>155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155</v>
      </c>
      <c r="O88" s="112">
        <f t="shared" si="7"/>
        <v>0</v>
      </c>
      <c r="P88">
        <v>155</v>
      </c>
      <c r="Q88">
        <v>0</v>
      </c>
      <c r="R88">
        <v>0</v>
      </c>
      <c r="S88">
        <v>0</v>
      </c>
      <c r="T88">
        <v>0</v>
      </c>
      <c r="U88" s="114">
        <f t="shared" si="8"/>
        <v>155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155</v>
      </c>
      <c r="E89">
        <f>PPCL!N89</f>
        <v>0</v>
      </c>
      <c r="F89">
        <f t="shared" si="10"/>
        <v>265</v>
      </c>
      <c r="G89">
        <f t="shared" si="11"/>
        <v>155</v>
      </c>
      <c r="H89" s="112"/>
      <c r="I89">
        <f>BRPL_EOD!AE89+BRPL_EOD!AF89</f>
        <v>155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155</v>
      </c>
      <c r="O89" s="112">
        <f t="shared" si="7"/>
        <v>0</v>
      </c>
      <c r="P89">
        <v>155</v>
      </c>
      <c r="Q89">
        <v>0</v>
      </c>
      <c r="R89">
        <v>0</v>
      </c>
      <c r="S89">
        <v>0</v>
      </c>
      <c r="T89">
        <v>0</v>
      </c>
      <c r="U89" s="114">
        <f t="shared" si="8"/>
        <v>155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155</v>
      </c>
      <c r="E90">
        <f>PPCL!N90</f>
        <v>0</v>
      </c>
      <c r="F90">
        <f t="shared" si="10"/>
        <v>265</v>
      </c>
      <c r="G90">
        <f t="shared" si="11"/>
        <v>155</v>
      </c>
      <c r="H90" s="112"/>
      <c r="I90">
        <f>BRPL_EOD!AE90+BRPL_EOD!AF90</f>
        <v>155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155</v>
      </c>
      <c r="O90" s="112">
        <f t="shared" si="7"/>
        <v>0</v>
      </c>
      <c r="P90">
        <v>155</v>
      </c>
      <c r="Q90">
        <v>0</v>
      </c>
      <c r="R90">
        <v>0</v>
      </c>
      <c r="S90">
        <v>0</v>
      </c>
      <c r="T90">
        <v>0</v>
      </c>
      <c r="U90" s="114">
        <f t="shared" si="8"/>
        <v>155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155</v>
      </c>
      <c r="E91">
        <f>PPCL!N91</f>
        <v>0</v>
      </c>
      <c r="F91">
        <f t="shared" si="10"/>
        <v>265</v>
      </c>
      <c r="G91">
        <f t="shared" si="11"/>
        <v>155</v>
      </c>
      <c r="H91" s="112"/>
      <c r="I91">
        <f>BRPL_EOD!AE91+BRPL_EOD!AF91</f>
        <v>155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155</v>
      </c>
      <c r="O91" s="112">
        <f t="shared" si="7"/>
        <v>0</v>
      </c>
      <c r="P91">
        <v>155</v>
      </c>
      <c r="Q91">
        <v>0</v>
      </c>
      <c r="R91">
        <v>0</v>
      </c>
      <c r="S91">
        <v>0</v>
      </c>
      <c r="T91">
        <v>0</v>
      </c>
      <c r="U91" s="114">
        <f t="shared" si="8"/>
        <v>155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155</v>
      </c>
      <c r="E92">
        <f>PPCL!N92</f>
        <v>0</v>
      </c>
      <c r="F92">
        <f t="shared" si="10"/>
        <v>265</v>
      </c>
      <c r="G92">
        <f t="shared" si="11"/>
        <v>155</v>
      </c>
      <c r="H92" s="112"/>
      <c r="I92">
        <f>BRPL_EOD!AE92+BRPL_EOD!AF92</f>
        <v>155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155</v>
      </c>
      <c r="O92" s="112">
        <f t="shared" si="7"/>
        <v>0</v>
      </c>
      <c r="P92">
        <v>155</v>
      </c>
      <c r="Q92">
        <v>0</v>
      </c>
      <c r="R92">
        <v>0</v>
      </c>
      <c r="S92">
        <v>0</v>
      </c>
      <c r="T92">
        <v>0</v>
      </c>
      <c r="U92" s="114">
        <f t="shared" si="8"/>
        <v>155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155</v>
      </c>
      <c r="E93">
        <f>PPCL!N93</f>
        <v>0</v>
      </c>
      <c r="F93">
        <f t="shared" si="10"/>
        <v>265</v>
      </c>
      <c r="G93">
        <f t="shared" si="11"/>
        <v>155</v>
      </c>
      <c r="H93" s="112"/>
      <c r="I93">
        <f>BRPL_EOD!AE93+BRPL_EOD!AF93</f>
        <v>155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155</v>
      </c>
      <c r="O93" s="112">
        <f t="shared" si="7"/>
        <v>0</v>
      </c>
      <c r="P93">
        <v>155</v>
      </c>
      <c r="Q93">
        <v>0</v>
      </c>
      <c r="R93">
        <v>0</v>
      </c>
      <c r="S93">
        <v>0</v>
      </c>
      <c r="T93">
        <v>0</v>
      </c>
      <c r="U93" s="114">
        <f t="shared" si="8"/>
        <v>155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155</v>
      </c>
      <c r="E94">
        <f>PPCL!N94</f>
        <v>0</v>
      </c>
      <c r="F94">
        <f t="shared" si="10"/>
        <v>265</v>
      </c>
      <c r="G94">
        <f t="shared" si="11"/>
        <v>155</v>
      </c>
      <c r="H94" s="112"/>
      <c r="I94">
        <f>BRPL_EOD!AE94+BRPL_EOD!AF94</f>
        <v>155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155</v>
      </c>
      <c r="O94" s="112">
        <f t="shared" si="7"/>
        <v>0</v>
      </c>
      <c r="P94">
        <v>155</v>
      </c>
      <c r="Q94">
        <v>0</v>
      </c>
      <c r="R94">
        <v>0</v>
      </c>
      <c r="S94">
        <v>0</v>
      </c>
      <c r="T94">
        <v>0</v>
      </c>
      <c r="U94" s="114">
        <f t="shared" si="8"/>
        <v>155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155</v>
      </c>
      <c r="E95">
        <f>PPCL!N95</f>
        <v>0</v>
      </c>
      <c r="F95">
        <f t="shared" si="10"/>
        <v>265</v>
      </c>
      <c r="G95">
        <f t="shared" si="11"/>
        <v>155</v>
      </c>
      <c r="H95" s="112"/>
      <c r="I95">
        <f>BRPL_EOD!AE95+BRPL_EOD!AF95</f>
        <v>155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155</v>
      </c>
      <c r="O95" s="112">
        <f t="shared" si="7"/>
        <v>0</v>
      </c>
      <c r="P95">
        <v>155</v>
      </c>
      <c r="Q95">
        <v>0</v>
      </c>
      <c r="R95">
        <v>0</v>
      </c>
      <c r="S95">
        <v>0</v>
      </c>
      <c r="T95">
        <v>0</v>
      </c>
      <c r="U95" s="114">
        <f t="shared" si="8"/>
        <v>155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155</v>
      </c>
      <c r="E96">
        <f>PPCL!N96</f>
        <v>0</v>
      </c>
      <c r="F96">
        <f t="shared" si="10"/>
        <v>265</v>
      </c>
      <c r="G96">
        <f t="shared" si="11"/>
        <v>155</v>
      </c>
      <c r="H96" s="112"/>
      <c r="I96">
        <f>BRPL_EOD!AE96+BRPL_EOD!AF96</f>
        <v>155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155</v>
      </c>
      <c r="O96" s="112">
        <f t="shared" si="7"/>
        <v>0</v>
      </c>
      <c r="P96">
        <v>155</v>
      </c>
      <c r="Q96">
        <v>0</v>
      </c>
      <c r="R96">
        <v>0</v>
      </c>
      <c r="S96">
        <v>0</v>
      </c>
      <c r="T96">
        <v>0</v>
      </c>
      <c r="U96" s="114">
        <f t="shared" si="8"/>
        <v>155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155</v>
      </c>
      <c r="E97">
        <f>PPCL!N97</f>
        <v>0</v>
      </c>
      <c r="F97">
        <f t="shared" si="10"/>
        <v>265</v>
      </c>
      <c r="G97">
        <f t="shared" si="11"/>
        <v>155</v>
      </c>
      <c r="H97" s="112"/>
      <c r="I97">
        <f>BRPL_EOD!AE97+BRPL_EOD!AF97</f>
        <v>155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155</v>
      </c>
      <c r="O97" s="112">
        <f t="shared" si="7"/>
        <v>0</v>
      </c>
      <c r="P97">
        <v>155</v>
      </c>
      <c r="Q97">
        <v>0</v>
      </c>
      <c r="R97">
        <v>0</v>
      </c>
      <c r="S97">
        <v>0</v>
      </c>
      <c r="T97">
        <v>0</v>
      </c>
      <c r="U97" s="114">
        <f t="shared" si="8"/>
        <v>155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155</v>
      </c>
      <c r="E98">
        <f>PPCL!N98</f>
        <v>0</v>
      </c>
      <c r="F98">
        <f t="shared" si="10"/>
        <v>265</v>
      </c>
      <c r="G98">
        <f t="shared" si="11"/>
        <v>155</v>
      </c>
      <c r="H98" s="112"/>
      <c r="I98">
        <f>BRPL_EOD!AE98+BRPL_EOD!AF98</f>
        <v>155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155</v>
      </c>
      <c r="O98" s="112">
        <f t="shared" si="7"/>
        <v>0</v>
      </c>
      <c r="P98">
        <v>155</v>
      </c>
      <c r="Q98">
        <v>0</v>
      </c>
      <c r="R98">
        <v>0</v>
      </c>
      <c r="S98">
        <v>0</v>
      </c>
      <c r="T98">
        <v>0</v>
      </c>
      <c r="U98" s="114">
        <f t="shared" si="8"/>
        <v>155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3.72</v>
      </c>
      <c r="E99" s="114">
        <f t="shared" si="12"/>
        <v>0</v>
      </c>
      <c r="F99" s="114">
        <f t="shared" si="12"/>
        <v>6.36</v>
      </c>
      <c r="G99" s="114">
        <f t="shared" si="12"/>
        <v>3.72</v>
      </c>
      <c r="H99" s="114"/>
      <c r="I99" s="114">
        <f t="shared" si="12"/>
        <v>3.72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3.72</v>
      </c>
      <c r="O99" s="114">
        <f t="shared" si="12"/>
        <v>0</v>
      </c>
      <c r="P99" s="114">
        <f t="shared" si="12"/>
        <v>3.72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3.72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0</v>
      </c>
      <c r="F67">
        <f t="shared" si="4"/>
        <v>60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0</v>
      </c>
      <c r="F68">
        <f t="shared" ref="F68:F98" si="10">B68+C68</f>
        <v>60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0</v>
      </c>
      <c r="F69">
        <f t="shared" si="10"/>
        <v>60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0</v>
      </c>
      <c r="F70">
        <f t="shared" si="10"/>
        <v>60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0</v>
      </c>
      <c r="F71">
        <f t="shared" si="10"/>
        <v>60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0</v>
      </c>
      <c r="F72">
        <f t="shared" si="10"/>
        <v>60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0</v>
      </c>
      <c r="F73">
        <f t="shared" si="10"/>
        <v>60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0</v>
      </c>
      <c r="F74">
        <f t="shared" si="10"/>
        <v>60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0</v>
      </c>
      <c r="E99" s="114">
        <f t="shared" si="12"/>
        <v>0</v>
      </c>
      <c r="F99" s="114">
        <f t="shared" si="12"/>
        <v>1.44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L103" sqref="L10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12"/>
      <c r="I3">
        <f>BRPL_EOD!AI3+BRPL_EOD!AJ3</f>
        <v>83.76</v>
      </c>
      <c r="J3">
        <f>BYPL_EOD!AI3+BYPL_EOD!AJ3</f>
        <v>48.43</v>
      </c>
      <c r="K3">
        <f>MES_EOD!AI3+MES_EOD!AJ3</f>
        <v>5.84</v>
      </c>
      <c r="L3">
        <f>NDMC_EOD!AI3+NDMC_EOD!AJ3</f>
        <v>19.63</v>
      </c>
      <c r="M3">
        <f>TPDDL_EOD!AI3+TPDDL_EOD!AJ3</f>
        <v>58.53</v>
      </c>
      <c r="N3">
        <f t="shared" ref="N3:N66" si="0">SUM(I3:M3)</f>
        <v>216.19</v>
      </c>
      <c r="O3" s="112">
        <f t="shared" ref="O3:O66" si="1">G3-N3</f>
        <v>-9.9999999999909051E-3</v>
      </c>
      <c r="P3">
        <v>83.756125630232674</v>
      </c>
      <c r="Q3">
        <v>48.427759840880711</v>
      </c>
      <c r="R3">
        <v>5.8397298672464037</v>
      </c>
      <c r="S3">
        <v>19.62909200240529</v>
      </c>
      <c r="T3">
        <v>58.527292659234938</v>
      </c>
      <c r="U3" s="114">
        <f t="shared" ref="U3:U66" si="2">SUM(P3:T3)</f>
        <v>216.18000000000004</v>
      </c>
      <c r="V3" s="112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12"/>
      <c r="I4">
        <f>BRPL_EOD!AI4+BRPL_EOD!AJ4</f>
        <v>83.76</v>
      </c>
      <c r="J4">
        <f>BYPL_EOD!AI4+BYPL_EOD!AJ4</f>
        <v>48.43</v>
      </c>
      <c r="K4">
        <f>MES_EOD!AI4+MES_EOD!AJ4</f>
        <v>5.84</v>
      </c>
      <c r="L4">
        <f>NDMC_EOD!AI4+NDMC_EOD!AJ4</f>
        <v>19.63</v>
      </c>
      <c r="M4">
        <f>TPDDL_EOD!AI4+TPDDL_EOD!AJ4</f>
        <v>58.53</v>
      </c>
      <c r="N4">
        <f t="shared" si="0"/>
        <v>216.19</v>
      </c>
      <c r="O4" s="112">
        <f t="shared" si="1"/>
        <v>-9.9999999999909051E-3</v>
      </c>
      <c r="P4">
        <v>83.756125630232674</v>
      </c>
      <c r="Q4">
        <v>48.427759840880711</v>
      </c>
      <c r="R4">
        <v>5.8397298672464037</v>
      </c>
      <c r="S4">
        <v>19.62909200240529</v>
      </c>
      <c r="T4">
        <v>58.527292659234938</v>
      </c>
      <c r="U4" s="114">
        <f t="shared" si="2"/>
        <v>216.18000000000004</v>
      </c>
      <c r="V4" s="112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12"/>
      <c r="I5">
        <f>BRPL_EOD!AI5+BRPL_EOD!AJ5</f>
        <v>83.76</v>
      </c>
      <c r="J5">
        <f>BYPL_EOD!AI5+BYPL_EOD!AJ5</f>
        <v>48.43</v>
      </c>
      <c r="K5">
        <f>MES_EOD!AI5+MES_EOD!AJ5</f>
        <v>5.84</v>
      </c>
      <c r="L5">
        <f>NDMC_EOD!AI5+NDMC_EOD!AJ5</f>
        <v>19.63</v>
      </c>
      <c r="M5">
        <f>TPDDL_EOD!AI5+TPDDL_EOD!AJ5</f>
        <v>58.53</v>
      </c>
      <c r="N5">
        <f t="shared" si="0"/>
        <v>216.19</v>
      </c>
      <c r="O5" s="112">
        <f t="shared" si="1"/>
        <v>-9.9999999999909051E-3</v>
      </c>
      <c r="P5">
        <v>83.756125630232674</v>
      </c>
      <c r="Q5">
        <v>48.427759840880711</v>
      </c>
      <c r="R5">
        <v>5.8397298672464037</v>
      </c>
      <c r="S5">
        <v>19.62909200240529</v>
      </c>
      <c r="T5">
        <v>58.527292659234938</v>
      </c>
      <c r="U5" s="114">
        <f t="shared" si="2"/>
        <v>216.18000000000004</v>
      </c>
      <c r="V5" s="112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12"/>
      <c r="I6">
        <f>BRPL_EOD!AI6+BRPL_EOD!AJ6</f>
        <v>83.76</v>
      </c>
      <c r="J6">
        <f>BYPL_EOD!AI6+BYPL_EOD!AJ6</f>
        <v>48.43</v>
      </c>
      <c r="K6">
        <f>MES_EOD!AI6+MES_EOD!AJ6</f>
        <v>5.84</v>
      </c>
      <c r="L6">
        <f>NDMC_EOD!AI6+NDMC_EOD!AJ6</f>
        <v>19.63</v>
      </c>
      <c r="M6">
        <f>TPDDL_EOD!AI6+TPDDL_EOD!AJ6</f>
        <v>58.53</v>
      </c>
      <c r="N6">
        <f t="shared" si="0"/>
        <v>216.19</v>
      </c>
      <c r="O6" s="112">
        <f t="shared" si="1"/>
        <v>-9.9999999999909051E-3</v>
      </c>
      <c r="P6">
        <v>83.756125630232674</v>
      </c>
      <c r="Q6">
        <v>48.427759840880711</v>
      </c>
      <c r="R6">
        <v>5.8397298672464037</v>
      </c>
      <c r="S6">
        <v>19.62909200240529</v>
      </c>
      <c r="T6">
        <v>58.527292659234938</v>
      </c>
      <c r="U6" s="114">
        <f t="shared" si="2"/>
        <v>216.18000000000004</v>
      </c>
      <c r="V6" s="112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12"/>
      <c r="I7">
        <f>BRPL_EOD!AI7+BRPL_EOD!AJ7</f>
        <v>83.76</v>
      </c>
      <c r="J7">
        <f>BYPL_EOD!AI7+BYPL_EOD!AJ7</f>
        <v>48.43</v>
      </c>
      <c r="K7">
        <f>MES_EOD!AI7+MES_EOD!AJ7</f>
        <v>5.84</v>
      </c>
      <c r="L7">
        <f>NDMC_EOD!AI7+NDMC_EOD!AJ7</f>
        <v>19.63</v>
      </c>
      <c r="M7">
        <f>TPDDL_EOD!AI7+TPDDL_EOD!AJ7</f>
        <v>58.53</v>
      </c>
      <c r="N7">
        <f t="shared" si="0"/>
        <v>216.19</v>
      </c>
      <c r="O7" s="112">
        <f t="shared" si="1"/>
        <v>-9.9999999999909051E-3</v>
      </c>
      <c r="P7">
        <v>83.756125630232674</v>
      </c>
      <c r="Q7">
        <v>48.427759840880711</v>
      </c>
      <c r="R7">
        <v>5.8397298672464037</v>
      </c>
      <c r="S7">
        <v>19.62909200240529</v>
      </c>
      <c r="T7">
        <v>58.527292659234938</v>
      </c>
      <c r="U7" s="114">
        <f t="shared" si="2"/>
        <v>216.18000000000004</v>
      </c>
      <c r="V7" s="112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12"/>
      <c r="I8">
        <f>BRPL_EOD!AI8+BRPL_EOD!AJ8</f>
        <v>83.76</v>
      </c>
      <c r="J8">
        <f>BYPL_EOD!AI8+BYPL_EOD!AJ8</f>
        <v>48.43</v>
      </c>
      <c r="K8">
        <f>MES_EOD!AI8+MES_EOD!AJ8</f>
        <v>5.84</v>
      </c>
      <c r="L8">
        <f>NDMC_EOD!AI8+NDMC_EOD!AJ8</f>
        <v>19.63</v>
      </c>
      <c r="M8">
        <f>TPDDL_EOD!AI8+TPDDL_EOD!AJ8</f>
        <v>58.53</v>
      </c>
      <c r="N8">
        <f t="shared" si="0"/>
        <v>216.19</v>
      </c>
      <c r="O8" s="112">
        <f t="shared" si="1"/>
        <v>-9.9999999999909051E-3</v>
      </c>
      <c r="P8">
        <v>83.756125630232674</v>
      </c>
      <c r="Q8">
        <v>48.427759840880711</v>
      </c>
      <c r="R8">
        <v>5.8397298672464037</v>
      </c>
      <c r="S8">
        <v>19.62909200240529</v>
      </c>
      <c r="T8">
        <v>58.527292659234938</v>
      </c>
      <c r="U8" s="114">
        <f t="shared" si="2"/>
        <v>216.18000000000004</v>
      </c>
      <c r="V8" s="112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12"/>
      <c r="I9">
        <f>BRPL_EOD!AI9+BRPL_EOD!AJ9</f>
        <v>83.76</v>
      </c>
      <c r="J9">
        <f>BYPL_EOD!AI9+BYPL_EOD!AJ9</f>
        <v>48.43</v>
      </c>
      <c r="K9">
        <f>MES_EOD!AI9+MES_EOD!AJ9</f>
        <v>5.84</v>
      </c>
      <c r="L9">
        <f>NDMC_EOD!AI9+NDMC_EOD!AJ9</f>
        <v>19.63</v>
      </c>
      <c r="M9">
        <f>TPDDL_EOD!AI9+TPDDL_EOD!AJ9</f>
        <v>58.53</v>
      </c>
      <c r="N9">
        <f t="shared" si="0"/>
        <v>216.19</v>
      </c>
      <c r="O9" s="112">
        <f t="shared" si="1"/>
        <v>-9.9999999999909051E-3</v>
      </c>
      <c r="P9">
        <v>83.756125630232674</v>
      </c>
      <c r="Q9">
        <v>48.427759840880711</v>
      </c>
      <c r="R9">
        <v>5.8397298672464037</v>
      </c>
      <c r="S9">
        <v>19.62909200240529</v>
      </c>
      <c r="T9">
        <v>58.527292659234938</v>
      </c>
      <c r="U9" s="114">
        <f t="shared" si="2"/>
        <v>216.18000000000004</v>
      </c>
      <c r="V9" s="112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12"/>
      <c r="I10">
        <f>BRPL_EOD!AI10+BRPL_EOD!AJ10</f>
        <v>83.76</v>
      </c>
      <c r="J10">
        <f>BYPL_EOD!AI10+BYPL_EOD!AJ10</f>
        <v>48.43</v>
      </c>
      <c r="K10">
        <f>MES_EOD!AI10+MES_EOD!AJ10</f>
        <v>5.84</v>
      </c>
      <c r="L10">
        <f>NDMC_EOD!AI10+NDMC_EOD!AJ10</f>
        <v>19.63</v>
      </c>
      <c r="M10">
        <f>TPDDL_EOD!AI10+TPDDL_EOD!AJ10</f>
        <v>58.53</v>
      </c>
      <c r="N10">
        <f t="shared" si="0"/>
        <v>216.19</v>
      </c>
      <c r="O10" s="112">
        <f t="shared" si="1"/>
        <v>-9.9999999999909051E-3</v>
      </c>
      <c r="P10">
        <v>83.756125630232674</v>
      </c>
      <c r="Q10">
        <v>48.427759840880711</v>
      </c>
      <c r="R10">
        <v>5.8397298672464037</v>
      </c>
      <c r="S10">
        <v>19.62909200240529</v>
      </c>
      <c r="T10">
        <v>58.527292659234938</v>
      </c>
      <c r="U10" s="114">
        <f t="shared" si="2"/>
        <v>216.18000000000004</v>
      </c>
      <c r="V10" s="112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2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2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4">
        <f t="shared" si="2"/>
        <v>216.18000000000004</v>
      </c>
      <c r="V11" s="112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2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2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4">
        <f t="shared" si="2"/>
        <v>216.18000000000004</v>
      </c>
      <c r="V12" s="112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2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2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4">
        <f t="shared" si="2"/>
        <v>216.18000000000004</v>
      </c>
      <c r="V13" s="112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2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2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4">
        <f t="shared" si="2"/>
        <v>216.18000000000004</v>
      </c>
      <c r="V14" s="112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2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2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4">
        <f t="shared" si="2"/>
        <v>216.18000000000004</v>
      </c>
      <c r="V15" s="112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2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2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4">
        <f t="shared" si="2"/>
        <v>216.18000000000004</v>
      </c>
      <c r="V16" s="112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2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2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4">
        <f t="shared" si="2"/>
        <v>216.18000000000004</v>
      </c>
      <c r="V17" s="112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2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2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4">
        <f t="shared" si="2"/>
        <v>216.18000000000004</v>
      </c>
      <c r="V18" s="112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2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2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4">
        <f t="shared" si="2"/>
        <v>216.18000000000004</v>
      </c>
      <c r="V19" s="112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2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2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4">
        <f t="shared" si="2"/>
        <v>216.18000000000004</v>
      </c>
      <c r="V20" s="112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2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2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4">
        <f t="shared" si="2"/>
        <v>216.18000000000004</v>
      </c>
      <c r="V21" s="112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2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2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4">
        <f t="shared" si="2"/>
        <v>216.18000000000004</v>
      </c>
      <c r="V22" s="112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211.67000000000002</v>
      </c>
      <c r="E23">
        <f>BAWANA!AM23</f>
        <v>0</v>
      </c>
      <c r="F23">
        <f t="shared" si="4"/>
        <v>256</v>
      </c>
      <c r="G23">
        <f t="shared" si="5"/>
        <v>211.67000000000002</v>
      </c>
      <c r="H23" s="112"/>
      <c r="I23">
        <f>BRPL_EOD!AI23+BRPL_EOD!AJ23</f>
        <v>81.96</v>
      </c>
      <c r="J23">
        <f>BYPL_EOD!AI23+BYPL_EOD!AJ23</f>
        <v>47.39</v>
      </c>
      <c r="K23">
        <f>MES_EOD!AI23+MES_EOD!AJ23</f>
        <v>5.84</v>
      </c>
      <c r="L23">
        <f>NDMC_EOD!AI23+NDMC_EOD!AJ23</f>
        <v>19.21</v>
      </c>
      <c r="M23">
        <f>TPDDL_EOD!AI23+TPDDL_EOD!AJ23</f>
        <v>57.27</v>
      </c>
      <c r="N23">
        <f t="shared" si="0"/>
        <v>211.67000000000002</v>
      </c>
      <c r="O23" s="112">
        <f t="shared" si="1"/>
        <v>0</v>
      </c>
      <c r="P23">
        <v>81.96</v>
      </c>
      <c r="Q23">
        <v>47.39</v>
      </c>
      <c r="R23">
        <v>5.84</v>
      </c>
      <c r="S23">
        <v>19.21</v>
      </c>
      <c r="T23">
        <v>57.27</v>
      </c>
      <c r="U23" s="114">
        <f t="shared" si="2"/>
        <v>211.67000000000002</v>
      </c>
      <c r="V23" s="112">
        <f t="shared" si="3"/>
        <v>0</v>
      </c>
      <c r="Y23">
        <f>BAWANA!AW23+BAWANA!AX23</f>
        <v>32</v>
      </c>
      <c r="Z23">
        <f>BAWANA!BD23+BAWANA!BE23</f>
        <v>26.33</v>
      </c>
      <c r="AA23">
        <f>BAWANA!X23+BAWANA!Y23</f>
        <v>32</v>
      </c>
      <c r="AB23">
        <f>BAWANA!AE23+BAWANA!AF23</f>
        <v>26.33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211.67000000000002</v>
      </c>
      <c r="E24">
        <f>BAWANA!AM24</f>
        <v>0</v>
      </c>
      <c r="F24">
        <f t="shared" si="4"/>
        <v>256</v>
      </c>
      <c r="G24">
        <f t="shared" si="5"/>
        <v>211.67000000000002</v>
      </c>
      <c r="H24" s="112"/>
      <c r="I24">
        <f>BRPL_EOD!AI24+BRPL_EOD!AJ24</f>
        <v>81.96</v>
      </c>
      <c r="J24">
        <f>BYPL_EOD!AI24+BYPL_EOD!AJ24</f>
        <v>47.39</v>
      </c>
      <c r="K24">
        <f>MES_EOD!AI24+MES_EOD!AJ24</f>
        <v>5.84</v>
      </c>
      <c r="L24">
        <f>NDMC_EOD!AI24+NDMC_EOD!AJ24</f>
        <v>19.21</v>
      </c>
      <c r="M24">
        <f>TPDDL_EOD!AI24+TPDDL_EOD!AJ24</f>
        <v>57.27</v>
      </c>
      <c r="N24">
        <f t="shared" si="0"/>
        <v>211.67000000000002</v>
      </c>
      <c r="O24" s="112">
        <f t="shared" si="1"/>
        <v>0</v>
      </c>
      <c r="P24">
        <v>81.96</v>
      </c>
      <c r="Q24">
        <v>47.39</v>
      </c>
      <c r="R24">
        <v>5.84</v>
      </c>
      <c r="S24">
        <v>19.21</v>
      </c>
      <c r="T24">
        <v>57.27</v>
      </c>
      <c r="U24" s="114">
        <f t="shared" si="2"/>
        <v>211.67000000000002</v>
      </c>
      <c r="V24" s="112">
        <f t="shared" si="3"/>
        <v>0</v>
      </c>
      <c r="Y24">
        <f>BAWANA!AW24+BAWANA!AX24</f>
        <v>32</v>
      </c>
      <c r="Z24">
        <f>BAWANA!BD24+BAWANA!BE24</f>
        <v>26.33</v>
      </c>
      <c r="AA24">
        <f>BAWANA!X24+BAWANA!Y24</f>
        <v>32</v>
      </c>
      <c r="AB24">
        <f>BAWANA!AE24+BAWANA!AF24</f>
        <v>26.33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211.67000000000002</v>
      </c>
      <c r="E25">
        <f>BAWANA!AM25</f>
        <v>0</v>
      </c>
      <c r="F25">
        <f t="shared" si="4"/>
        <v>256</v>
      </c>
      <c r="G25">
        <f t="shared" si="5"/>
        <v>211.67000000000002</v>
      </c>
      <c r="H25" s="112"/>
      <c r="I25">
        <f>BRPL_EOD!AI25+BRPL_EOD!AJ25</f>
        <v>81.96</v>
      </c>
      <c r="J25">
        <f>BYPL_EOD!AI25+BYPL_EOD!AJ25</f>
        <v>47.39</v>
      </c>
      <c r="K25">
        <f>MES_EOD!AI25+MES_EOD!AJ25</f>
        <v>5.84</v>
      </c>
      <c r="L25">
        <f>NDMC_EOD!AI25+NDMC_EOD!AJ25</f>
        <v>19.21</v>
      </c>
      <c r="M25">
        <f>TPDDL_EOD!AI25+TPDDL_EOD!AJ25</f>
        <v>57.27</v>
      </c>
      <c r="N25">
        <f t="shared" si="0"/>
        <v>211.67000000000002</v>
      </c>
      <c r="O25" s="112">
        <f t="shared" si="1"/>
        <v>0</v>
      </c>
      <c r="P25">
        <v>81.96</v>
      </c>
      <c r="Q25">
        <v>47.39</v>
      </c>
      <c r="R25">
        <v>5.84</v>
      </c>
      <c r="S25">
        <v>19.21</v>
      </c>
      <c r="T25">
        <v>57.27</v>
      </c>
      <c r="U25" s="114">
        <f t="shared" si="2"/>
        <v>211.67000000000002</v>
      </c>
      <c r="V25" s="112">
        <f t="shared" si="3"/>
        <v>0</v>
      </c>
      <c r="Y25">
        <f>BAWANA!AW25+BAWANA!AX25</f>
        <v>32</v>
      </c>
      <c r="Z25">
        <f>BAWANA!BD25+BAWANA!BE25</f>
        <v>26.33</v>
      </c>
      <c r="AA25">
        <f>BAWANA!X25+BAWANA!Y25</f>
        <v>32</v>
      </c>
      <c r="AB25">
        <f>BAWANA!AE25+BAWANA!AF25</f>
        <v>26.33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214.44</v>
      </c>
      <c r="E26">
        <f>BAWANA!AM26</f>
        <v>0</v>
      </c>
      <c r="F26">
        <f t="shared" si="4"/>
        <v>256</v>
      </c>
      <c r="G26">
        <f t="shared" si="5"/>
        <v>214.44</v>
      </c>
      <c r="H26" s="112"/>
      <c r="I26">
        <f>BRPL_EOD!AI26+BRPL_EOD!AJ26</f>
        <v>75</v>
      </c>
      <c r="J26">
        <f>BYPL_EOD!AI26+BYPL_EOD!AJ26</f>
        <v>45</v>
      </c>
      <c r="K26">
        <f>MES_EOD!AI26+MES_EOD!AJ26</f>
        <v>5.84</v>
      </c>
      <c r="L26">
        <f>NDMC_EOD!AI26+NDMC_EOD!AJ26</f>
        <v>19</v>
      </c>
      <c r="M26">
        <f>TPDDL_EOD!AI26+TPDDL_EOD!AJ26</f>
        <v>69.61</v>
      </c>
      <c r="N26">
        <f t="shared" si="0"/>
        <v>214.45</v>
      </c>
      <c r="O26" s="112">
        <f t="shared" si="1"/>
        <v>-9.9999999999909051E-3</v>
      </c>
      <c r="P26">
        <v>74.99650268127769</v>
      </c>
      <c r="Q26">
        <v>44.997901608766611</v>
      </c>
      <c r="R26">
        <v>5.839727675448823</v>
      </c>
      <c r="S26">
        <v>18.999114012590347</v>
      </c>
      <c r="T26">
        <v>69.606754021916529</v>
      </c>
      <c r="U26" s="114">
        <f t="shared" si="2"/>
        <v>214.44</v>
      </c>
      <c r="V26" s="112">
        <f t="shared" si="3"/>
        <v>0</v>
      </c>
      <c r="Y26">
        <f>BAWANA!AW26+BAWANA!AX26</f>
        <v>32</v>
      </c>
      <c r="Z26">
        <f>BAWANA!BD26+BAWANA!BE26</f>
        <v>23.56</v>
      </c>
      <c r="AA26">
        <f>BAWANA!X26+BAWANA!Y26</f>
        <v>32</v>
      </c>
      <c r="AB26">
        <f>BAWANA!AE26+BAWANA!AF26</f>
        <v>23.56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224.44299999999998</v>
      </c>
      <c r="E27">
        <f>BAWANA!AM27</f>
        <v>0</v>
      </c>
      <c r="F27">
        <f t="shared" si="4"/>
        <v>256</v>
      </c>
      <c r="G27">
        <f t="shared" si="5"/>
        <v>224.44299999999998</v>
      </c>
      <c r="H27" s="112"/>
      <c r="I27">
        <f>BRPL_EOD!AI27+BRPL_EOD!AJ27</f>
        <v>75</v>
      </c>
      <c r="J27">
        <f>BYPL_EOD!AI27+BYPL_EOD!AJ27</f>
        <v>55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224.45</v>
      </c>
      <c r="O27" s="112">
        <f t="shared" si="1"/>
        <v>-7.0000000000050022E-3</v>
      </c>
      <c r="P27">
        <v>74.997660948986407</v>
      </c>
      <c r="Q27">
        <v>54.998284695923367</v>
      </c>
      <c r="R27">
        <v>5.8398178658944087</v>
      </c>
      <c r="S27">
        <v>18.99940744040989</v>
      </c>
      <c r="T27">
        <v>69.607829048785916</v>
      </c>
      <c r="U27" s="114">
        <f t="shared" si="2"/>
        <v>224.44299999999998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224.44299999999998</v>
      </c>
      <c r="E28">
        <f>BAWANA!AM28</f>
        <v>0</v>
      </c>
      <c r="F28">
        <f t="shared" si="4"/>
        <v>256</v>
      </c>
      <c r="G28">
        <f t="shared" si="5"/>
        <v>224.44299999999998</v>
      </c>
      <c r="H28" s="112"/>
      <c r="I28">
        <f>BRPL_EOD!AI28+BRPL_EOD!AJ28</f>
        <v>75</v>
      </c>
      <c r="J28">
        <f>BYPL_EOD!AI28+BYPL_EOD!AJ28</f>
        <v>55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224.45</v>
      </c>
      <c r="O28" s="112">
        <f t="shared" si="1"/>
        <v>-7.0000000000050022E-3</v>
      </c>
      <c r="P28">
        <v>74.997660948986407</v>
      </c>
      <c r="Q28">
        <v>54.998284695923367</v>
      </c>
      <c r="R28">
        <v>5.8398178658944087</v>
      </c>
      <c r="S28">
        <v>18.99940744040989</v>
      </c>
      <c r="T28">
        <v>69.607829048785916</v>
      </c>
      <c r="U28" s="114">
        <f t="shared" si="2"/>
        <v>224.44299999999998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228.44299999999998</v>
      </c>
      <c r="E29">
        <f>BAWANA!AM29</f>
        <v>0</v>
      </c>
      <c r="F29">
        <f t="shared" si="4"/>
        <v>256</v>
      </c>
      <c r="G29">
        <f t="shared" si="5"/>
        <v>228.44299999999998</v>
      </c>
      <c r="H29" s="112"/>
      <c r="I29">
        <f>BRPL_EOD!AI29+BRPL_EOD!AJ29</f>
        <v>75</v>
      </c>
      <c r="J29">
        <f>BYPL_EOD!AI29+BYPL_EOD!AJ29</f>
        <v>55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228.45</v>
      </c>
      <c r="O29" s="112">
        <f t="shared" si="1"/>
        <v>-7.0000000000050022E-3</v>
      </c>
      <c r="P29">
        <v>74.997701904136576</v>
      </c>
      <c r="Q29">
        <v>54.998314729700155</v>
      </c>
      <c r="R29">
        <v>5.8398210549354346</v>
      </c>
      <c r="S29">
        <v>22.999295250601882</v>
      </c>
      <c r="T29">
        <v>69.607867060625949</v>
      </c>
      <c r="U29" s="114">
        <f t="shared" si="2"/>
        <v>228.44300000000001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228.44299999999998</v>
      </c>
      <c r="E30">
        <f>BAWANA!AM30</f>
        <v>0</v>
      </c>
      <c r="F30">
        <f t="shared" si="4"/>
        <v>256</v>
      </c>
      <c r="G30">
        <f t="shared" si="5"/>
        <v>228.44299999999998</v>
      </c>
      <c r="H30" s="112"/>
      <c r="I30">
        <f>BRPL_EOD!AI30+BRPL_EOD!AJ30</f>
        <v>75</v>
      </c>
      <c r="J30">
        <f>BYPL_EOD!AI30+BYPL_EOD!AJ30</f>
        <v>55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228.45</v>
      </c>
      <c r="O30" s="112">
        <f t="shared" si="1"/>
        <v>-7.0000000000050022E-3</v>
      </c>
      <c r="P30">
        <v>74.997701904136576</v>
      </c>
      <c r="Q30">
        <v>54.998314729700155</v>
      </c>
      <c r="R30">
        <v>5.8398210549354346</v>
      </c>
      <c r="S30">
        <v>22.999295250601882</v>
      </c>
      <c r="T30">
        <v>69.607867060625949</v>
      </c>
      <c r="U30" s="114">
        <f t="shared" si="2"/>
        <v>228.44300000000001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228.44299999999998</v>
      </c>
      <c r="E31">
        <f>BAWANA!AM31</f>
        <v>0</v>
      </c>
      <c r="F31">
        <f t="shared" si="4"/>
        <v>256</v>
      </c>
      <c r="G31">
        <f t="shared" si="5"/>
        <v>228.44299999999998</v>
      </c>
      <c r="H31" s="112"/>
      <c r="I31">
        <f>BRPL_EOD!AI31+BRPL_EOD!AJ31</f>
        <v>75</v>
      </c>
      <c r="J31">
        <f>BYPL_EOD!AI31+BYPL_EOD!AJ31</f>
        <v>55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228.45</v>
      </c>
      <c r="O31" s="112">
        <f t="shared" si="1"/>
        <v>-7.0000000000050022E-3</v>
      </c>
      <c r="P31">
        <v>74.997701904136576</v>
      </c>
      <c r="Q31">
        <v>54.998314729700155</v>
      </c>
      <c r="R31">
        <v>5.8398210549354346</v>
      </c>
      <c r="S31">
        <v>22.999295250601882</v>
      </c>
      <c r="T31">
        <v>69.607867060625949</v>
      </c>
      <c r="U31" s="114">
        <f t="shared" si="2"/>
        <v>228.44300000000001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228.44299999999998</v>
      </c>
      <c r="E32">
        <f>BAWANA!AM32</f>
        <v>0</v>
      </c>
      <c r="F32">
        <f t="shared" si="4"/>
        <v>256</v>
      </c>
      <c r="G32">
        <f t="shared" si="5"/>
        <v>228.44299999999998</v>
      </c>
      <c r="H32" s="112"/>
      <c r="I32">
        <f>BRPL_EOD!AI32+BRPL_EOD!AJ32</f>
        <v>75</v>
      </c>
      <c r="J32">
        <f>BYPL_EOD!AI32+BYPL_EOD!AJ32</f>
        <v>55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228.45</v>
      </c>
      <c r="O32" s="112">
        <f t="shared" si="1"/>
        <v>-7.0000000000050022E-3</v>
      </c>
      <c r="P32">
        <v>74.997701904136576</v>
      </c>
      <c r="Q32">
        <v>54.998314729700155</v>
      </c>
      <c r="R32">
        <v>5.8398210549354346</v>
      </c>
      <c r="S32">
        <v>22.999295250601882</v>
      </c>
      <c r="T32">
        <v>69.607867060625949</v>
      </c>
      <c r="U32" s="114">
        <f t="shared" si="2"/>
        <v>228.44300000000001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228.44299999999998</v>
      </c>
      <c r="E33">
        <f>BAWANA!AM33</f>
        <v>0</v>
      </c>
      <c r="F33">
        <f t="shared" si="4"/>
        <v>256</v>
      </c>
      <c r="G33">
        <f t="shared" si="5"/>
        <v>228.44299999999998</v>
      </c>
      <c r="H33" s="112"/>
      <c r="I33">
        <f>BRPL_EOD!AI33+BRPL_EOD!AJ33</f>
        <v>75</v>
      </c>
      <c r="J33">
        <f>BYPL_EOD!AI33+BYPL_EOD!AJ33</f>
        <v>55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228.45</v>
      </c>
      <c r="O33" s="112">
        <f t="shared" si="1"/>
        <v>-7.0000000000050022E-3</v>
      </c>
      <c r="P33">
        <v>74.997701904136576</v>
      </c>
      <c r="Q33">
        <v>54.998314729700155</v>
      </c>
      <c r="R33">
        <v>5.8398210549354346</v>
      </c>
      <c r="S33">
        <v>22.999295250601882</v>
      </c>
      <c r="T33">
        <v>69.607867060625949</v>
      </c>
      <c r="U33" s="114">
        <f t="shared" si="2"/>
        <v>228.44300000000001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228.44299999999998</v>
      </c>
      <c r="E34">
        <f>BAWANA!AM34</f>
        <v>0</v>
      </c>
      <c r="F34">
        <f t="shared" si="4"/>
        <v>256</v>
      </c>
      <c r="G34">
        <f t="shared" si="5"/>
        <v>228.44299999999998</v>
      </c>
      <c r="H34" s="112"/>
      <c r="I34">
        <f>BRPL_EOD!AI34+BRPL_EOD!AJ34</f>
        <v>75</v>
      </c>
      <c r="J34">
        <f>BYPL_EOD!AI34+BYPL_EOD!AJ34</f>
        <v>55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228.45</v>
      </c>
      <c r="O34" s="112">
        <f t="shared" si="1"/>
        <v>-7.0000000000050022E-3</v>
      </c>
      <c r="P34">
        <v>74.997701904136576</v>
      </c>
      <c r="Q34">
        <v>54.998314729700155</v>
      </c>
      <c r="R34">
        <v>5.8398210549354346</v>
      </c>
      <c r="S34">
        <v>22.999295250601882</v>
      </c>
      <c r="T34">
        <v>69.607867060625949</v>
      </c>
      <c r="U34" s="114">
        <f t="shared" si="2"/>
        <v>228.44300000000001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253.053</v>
      </c>
      <c r="E35">
        <f>BAWANA!AM35</f>
        <v>0</v>
      </c>
      <c r="F35">
        <f t="shared" si="4"/>
        <v>256</v>
      </c>
      <c r="G35">
        <f t="shared" si="5"/>
        <v>253.053</v>
      </c>
      <c r="H35" s="112"/>
      <c r="I35">
        <f>BRPL_EOD!AI35+BRPL_EOD!AJ35</f>
        <v>99.61</v>
      </c>
      <c r="J35">
        <f>BYPL_EOD!AI35+BYPL_EOD!AJ35</f>
        <v>55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253.06</v>
      </c>
      <c r="O35" s="112">
        <f t="shared" si="1"/>
        <v>-7.0000000000050022E-3</v>
      </c>
      <c r="P35">
        <v>99.6072446455386</v>
      </c>
      <c r="Q35">
        <v>54.998478621670749</v>
      </c>
      <c r="R35">
        <v>5.8398384572828572</v>
      </c>
      <c r="S35">
        <v>22.999363787244132</v>
      </c>
      <c r="T35">
        <v>69.608074488263654</v>
      </c>
      <c r="U35" s="114">
        <f t="shared" si="2"/>
        <v>253.053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253.053</v>
      </c>
      <c r="E36">
        <f>BAWANA!AM36</f>
        <v>0</v>
      </c>
      <c r="F36">
        <f t="shared" si="4"/>
        <v>256</v>
      </c>
      <c r="G36">
        <f t="shared" si="5"/>
        <v>253.053</v>
      </c>
      <c r="H36" s="112"/>
      <c r="I36">
        <f>BRPL_EOD!AI36+BRPL_EOD!AJ36</f>
        <v>99.61</v>
      </c>
      <c r="J36">
        <f>BYPL_EOD!AI36+BYPL_EOD!AJ36</f>
        <v>55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253.06</v>
      </c>
      <c r="O36" s="112">
        <f t="shared" si="1"/>
        <v>-7.0000000000050022E-3</v>
      </c>
      <c r="P36">
        <v>99.6072446455386</v>
      </c>
      <c r="Q36">
        <v>54.998478621670749</v>
      </c>
      <c r="R36">
        <v>5.8398384572828572</v>
      </c>
      <c r="S36">
        <v>22.999363787244132</v>
      </c>
      <c r="T36">
        <v>69.608074488263654</v>
      </c>
      <c r="U36" s="114">
        <f t="shared" si="2"/>
        <v>253.053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253.053</v>
      </c>
      <c r="E37">
        <f>BAWANA!AM37</f>
        <v>0</v>
      </c>
      <c r="F37">
        <f t="shared" si="4"/>
        <v>256</v>
      </c>
      <c r="G37">
        <f t="shared" si="5"/>
        <v>253.053</v>
      </c>
      <c r="H37" s="112"/>
      <c r="I37">
        <f>BRPL_EOD!AI37+BRPL_EOD!AJ37</f>
        <v>99.61</v>
      </c>
      <c r="J37">
        <f>BYPL_EOD!AI37+BYPL_EOD!AJ37</f>
        <v>55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253.06</v>
      </c>
      <c r="O37" s="112">
        <f t="shared" si="1"/>
        <v>-7.0000000000050022E-3</v>
      </c>
      <c r="P37">
        <v>99.6072446455386</v>
      </c>
      <c r="Q37">
        <v>54.998478621670749</v>
      </c>
      <c r="R37">
        <v>5.8398384572828572</v>
      </c>
      <c r="S37">
        <v>22.999363787244132</v>
      </c>
      <c r="T37">
        <v>69.608074488263654</v>
      </c>
      <c r="U37" s="114">
        <f t="shared" si="2"/>
        <v>253.053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253.053</v>
      </c>
      <c r="E38">
        <f>BAWANA!AM38</f>
        <v>0</v>
      </c>
      <c r="F38">
        <f t="shared" si="4"/>
        <v>256</v>
      </c>
      <c r="G38">
        <f t="shared" si="5"/>
        <v>253.053</v>
      </c>
      <c r="H38" s="112"/>
      <c r="I38">
        <f>BRPL_EOD!AI38+BRPL_EOD!AJ38</f>
        <v>99.61</v>
      </c>
      <c r="J38">
        <f>BYPL_EOD!AI38+BYPL_EOD!AJ38</f>
        <v>55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253.06</v>
      </c>
      <c r="O38" s="112">
        <f t="shared" si="1"/>
        <v>-7.0000000000050022E-3</v>
      </c>
      <c r="P38">
        <v>99.6072446455386</v>
      </c>
      <c r="Q38">
        <v>54.998478621670749</v>
      </c>
      <c r="R38">
        <v>5.8398384572828572</v>
      </c>
      <c r="S38">
        <v>22.999363787244132</v>
      </c>
      <c r="T38">
        <v>69.608074488263654</v>
      </c>
      <c r="U38" s="114">
        <f t="shared" si="2"/>
        <v>253.053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253.053</v>
      </c>
      <c r="E39">
        <f>BAWANA!AM39</f>
        <v>0</v>
      </c>
      <c r="F39">
        <f t="shared" si="4"/>
        <v>256</v>
      </c>
      <c r="G39">
        <f t="shared" si="5"/>
        <v>253.053</v>
      </c>
      <c r="H39" s="112"/>
      <c r="I39">
        <f>BRPL_EOD!AI39+BRPL_EOD!AJ39</f>
        <v>99.61</v>
      </c>
      <c r="J39">
        <f>BYPL_EOD!AI39+BYPL_EOD!AJ39</f>
        <v>55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253.06</v>
      </c>
      <c r="O39" s="112">
        <f t="shared" si="1"/>
        <v>-7.0000000000050022E-3</v>
      </c>
      <c r="P39">
        <v>99.6072446455386</v>
      </c>
      <c r="Q39">
        <v>54.998478621670749</v>
      </c>
      <c r="R39">
        <v>5.8398384572828572</v>
      </c>
      <c r="S39">
        <v>22.999363787244132</v>
      </c>
      <c r="T39">
        <v>69.608074488263654</v>
      </c>
      <c r="U39" s="114">
        <f t="shared" si="2"/>
        <v>253.053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253.053</v>
      </c>
      <c r="E40">
        <f>BAWANA!AM40</f>
        <v>0</v>
      </c>
      <c r="F40">
        <f t="shared" si="4"/>
        <v>256</v>
      </c>
      <c r="G40">
        <f t="shared" si="5"/>
        <v>253.053</v>
      </c>
      <c r="H40" s="112"/>
      <c r="I40">
        <f>BRPL_EOD!AI40+BRPL_EOD!AJ40</f>
        <v>99.61</v>
      </c>
      <c r="J40">
        <f>BYPL_EOD!AI40+BYPL_EOD!AJ40</f>
        <v>55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253.06</v>
      </c>
      <c r="O40" s="112">
        <f t="shared" si="1"/>
        <v>-7.0000000000050022E-3</v>
      </c>
      <c r="P40">
        <v>99.6072446455386</v>
      </c>
      <c r="Q40">
        <v>54.998478621670749</v>
      </c>
      <c r="R40">
        <v>5.8398384572828572</v>
      </c>
      <c r="S40">
        <v>22.999363787244132</v>
      </c>
      <c r="T40">
        <v>69.608074488263654</v>
      </c>
      <c r="U40" s="114">
        <f t="shared" si="2"/>
        <v>253.053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253.053</v>
      </c>
      <c r="E41">
        <f>BAWANA!AM41</f>
        <v>0</v>
      </c>
      <c r="F41">
        <f t="shared" si="4"/>
        <v>256</v>
      </c>
      <c r="G41">
        <f t="shared" si="5"/>
        <v>253.053</v>
      </c>
      <c r="H41" s="112"/>
      <c r="I41">
        <f>BRPL_EOD!AI41+BRPL_EOD!AJ41</f>
        <v>99.61</v>
      </c>
      <c r="J41">
        <f>BYPL_EOD!AI41+BYPL_EOD!AJ41</f>
        <v>55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253.06</v>
      </c>
      <c r="O41" s="112">
        <f t="shared" si="1"/>
        <v>-7.0000000000050022E-3</v>
      </c>
      <c r="P41">
        <v>99.6072446455386</v>
      </c>
      <c r="Q41">
        <v>54.998478621670749</v>
      </c>
      <c r="R41">
        <v>5.8398384572828572</v>
      </c>
      <c r="S41">
        <v>22.999363787244132</v>
      </c>
      <c r="T41">
        <v>69.608074488263654</v>
      </c>
      <c r="U41" s="114">
        <f t="shared" si="2"/>
        <v>253.053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253.053</v>
      </c>
      <c r="E42">
        <f>BAWANA!AM42</f>
        <v>0</v>
      </c>
      <c r="F42">
        <f t="shared" si="4"/>
        <v>256</v>
      </c>
      <c r="G42">
        <f t="shared" si="5"/>
        <v>253.053</v>
      </c>
      <c r="H42" s="112"/>
      <c r="I42">
        <f>BRPL_EOD!AI42+BRPL_EOD!AJ42</f>
        <v>99.61</v>
      </c>
      <c r="J42">
        <f>BYPL_EOD!AI42+BYPL_EOD!AJ42</f>
        <v>55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253.06</v>
      </c>
      <c r="O42" s="112">
        <f t="shared" si="1"/>
        <v>-7.0000000000050022E-3</v>
      </c>
      <c r="P42">
        <v>99.6072446455386</v>
      </c>
      <c r="Q42">
        <v>54.998478621670749</v>
      </c>
      <c r="R42">
        <v>5.8398384572828572</v>
      </c>
      <c r="S42">
        <v>22.999363787244132</v>
      </c>
      <c r="T42">
        <v>69.608074488263654</v>
      </c>
      <c r="U42" s="114">
        <f t="shared" si="2"/>
        <v>253.053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228.44299999999998</v>
      </c>
      <c r="E43">
        <f>BAWANA!AM43</f>
        <v>0</v>
      </c>
      <c r="F43">
        <f t="shared" si="4"/>
        <v>256</v>
      </c>
      <c r="G43">
        <f t="shared" si="5"/>
        <v>228.44299999999998</v>
      </c>
      <c r="H43" s="112"/>
      <c r="I43">
        <f>BRPL_EOD!AI43+BRPL_EOD!AJ43</f>
        <v>75</v>
      </c>
      <c r="J43">
        <f>BYPL_EOD!AI43+BYPL_EOD!AJ43</f>
        <v>55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228.45</v>
      </c>
      <c r="O43" s="112">
        <f t="shared" si="1"/>
        <v>-7.0000000000050022E-3</v>
      </c>
      <c r="P43">
        <v>74.997701904136576</v>
      </c>
      <c r="Q43">
        <v>54.998314729700155</v>
      </c>
      <c r="R43">
        <v>5.8398210549354346</v>
      </c>
      <c r="S43">
        <v>22.999295250601882</v>
      </c>
      <c r="T43">
        <v>69.607867060625949</v>
      </c>
      <c r="U43" s="114">
        <f t="shared" si="2"/>
        <v>228.44300000000001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228.44299999999998</v>
      </c>
      <c r="E44">
        <f>BAWANA!AM44</f>
        <v>0</v>
      </c>
      <c r="F44">
        <f t="shared" si="4"/>
        <v>256</v>
      </c>
      <c r="G44">
        <f t="shared" si="5"/>
        <v>228.44299999999998</v>
      </c>
      <c r="H44" s="112"/>
      <c r="I44">
        <f>BRPL_EOD!AI44+BRPL_EOD!AJ44</f>
        <v>75</v>
      </c>
      <c r="J44">
        <f>BYPL_EOD!AI44+BYPL_EOD!AJ44</f>
        <v>55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228.45</v>
      </c>
      <c r="O44" s="112">
        <f t="shared" si="1"/>
        <v>-7.0000000000050022E-3</v>
      </c>
      <c r="P44">
        <v>74.997701904136576</v>
      </c>
      <c r="Q44">
        <v>54.998314729700155</v>
      </c>
      <c r="R44">
        <v>5.8398210549354346</v>
      </c>
      <c r="S44">
        <v>22.999295250601882</v>
      </c>
      <c r="T44">
        <v>69.607867060625949</v>
      </c>
      <c r="U44" s="114">
        <f t="shared" si="2"/>
        <v>228.44300000000001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228.44299999999998</v>
      </c>
      <c r="E45">
        <f>BAWANA!AM45</f>
        <v>0</v>
      </c>
      <c r="F45">
        <f t="shared" si="4"/>
        <v>256</v>
      </c>
      <c r="G45">
        <f t="shared" si="5"/>
        <v>228.44299999999998</v>
      </c>
      <c r="H45" s="112"/>
      <c r="I45">
        <f>BRPL_EOD!AI45+BRPL_EOD!AJ45</f>
        <v>75</v>
      </c>
      <c r="J45">
        <f>BYPL_EOD!AI45+BYPL_EOD!AJ45</f>
        <v>55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228.45</v>
      </c>
      <c r="O45" s="112">
        <f t="shared" si="1"/>
        <v>-7.0000000000050022E-3</v>
      </c>
      <c r="P45">
        <v>74.997701904136576</v>
      </c>
      <c r="Q45">
        <v>54.998314729700155</v>
      </c>
      <c r="R45">
        <v>5.8398210549354346</v>
      </c>
      <c r="S45">
        <v>22.999295250601882</v>
      </c>
      <c r="T45">
        <v>69.607867060625949</v>
      </c>
      <c r="U45" s="114">
        <f t="shared" si="2"/>
        <v>228.44300000000001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228.44299999999998</v>
      </c>
      <c r="E46">
        <f>BAWANA!AM46</f>
        <v>0</v>
      </c>
      <c r="F46">
        <f t="shared" si="4"/>
        <v>256</v>
      </c>
      <c r="G46">
        <f t="shared" si="5"/>
        <v>228.44299999999998</v>
      </c>
      <c r="H46" s="112"/>
      <c r="I46">
        <f>BRPL_EOD!AI46+BRPL_EOD!AJ46</f>
        <v>75</v>
      </c>
      <c r="J46">
        <f>BYPL_EOD!AI46+BYPL_EOD!AJ46</f>
        <v>55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228.45</v>
      </c>
      <c r="O46" s="112">
        <f t="shared" si="1"/>
        <v>-7.0000000000050022E-3</v>
      </c>
      <c r="P46">
        <v>74.997701904136576</v>
      </c>
      <c r="Q46">
        <v>54.998314729700155</v>
      </c>
      <c r="R46">
        <v>5.8398210549354346</v>
      </c>
      <c r="S46">
        <v>22.999295250601882</v>
      </c>
      <c r="T46">
        <v>69.607867060625949</v>
      </c>
      <c r="U46" s="114">
        <f t="shared" si="2"/>
        <v>228.44300000000001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224.44299999999998</v>
      </c>
      <c r="E47">
        <f>BAWANA!AM47</f>
        <v>0</v>
      </c>
      <c r="F47">
        <f t="shared" si="4"/>
        <v>256</v>
      </c>
      <c r="G47">
        <f t="shared" si="5"/>
        <v>224.44299999999998</v>
      </c>
      <c r="H47" s="112"/>
      <c r="I47">
        <f>BRPL_EOD!AI47+BRPL_EOD!AJ47</f>
        <v>75</v>
      </c>
      <c r="J47">
        <f>BYPL_EOD!AI47+BYPL_EOD!AJ47</f>
        <v>55</v>
      </c>
      <c r="K47">
        <f>MES_EOD!AI47+MES_EOD!AJ47</f>
        <v>5.84</v>
      </c>
      <c r="L47">
        <f>NDMC_EOD!AI47+NDMC_EOD!AJ47</f>
        <v>19</v>
      </c>
      <c r="M47">
        <f>TPDDL_EOD!AI47+TPDDL_EOD!AJ47</f>
        <v>69.61</v>
      </c>
      <c r="N47">
        <f t="shared" si="0"/>
        <v>224.45</v>
      </c>
      <c r="O47" s="112">
        <f t="shared" si="1"/>
        <v>-7.0000000000050022E-3</v>
      </c>
      <c r="P47">
        <v>74.997660948986407</v>
      </c>
      <c r="Q47">
        <v>54.998284695923367</v>
      </c>
      <c r="R47">
        <v>5.8398178658944087</v>
      </c>
      <c r="S47">
        <v>18.99940744040989</v>
      </c>
      <c r="T47">
        <v>69.607829048785916</v>
      </c>
      <c r="U47" s="114">
        <f t="shared" si="2"/>
        <v>224.44299999999998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224.44299999999998</v>
      </c>
      <c r="E48">
        <f>BAWANA!AM48</f>
        <v>0</v>
      </c>
      <c r="F48">
        <f t="shared" si="4"/>
        <v>256</v>
      </c>
      <c r="G48">
        <f t="shared" si="5"/>
        <v>224.44299999999998</v>
      </c>
      <c r="H48" s="112"/>
      <c r="I48">
        <f>BRPL_EOD!AI48+BRPL_EOD!AJ48</f>
        <v>75</v>
      </c>
      <c r="J48">
        <f>BYPL_EOD!AI48+BYPL_EOD!AJ48</f>
        <v>55</v>
      </c>
      <c r="K48">
        <f>MES_EOD!AI48+MES_EOD!AJ48</f>
        <v>5.84</v>
      </c>
      <c r="L48">
        <f>NDMC_EOD!AI48+NDMC_EOD!AJ48</f>
        <v>19</v>
      </c>
      <c r="M48">
        <f>TPDDL_EOD!AI48+TPDDL_EOD!AJ48</f>
        <v>69.61</v>
      </c>
      <c r="N48">
        <f t="shared" si="0"/>
        <v>224.45</v>
      </c>
      <c r="O48" s="112">
        <f t="shared" si="1"/>
        <v>-7.0000000000050022E-3</v>
      </c>
      <c r="P48">
        <v>74.997660948986407</v>
      </c>
      <c r="Q48">
        <v>54.998284695923367</v>
      </c>
      <c r="R48">
        <v>5.8398178658944087</v>
      </c>
      <c r="S48">
        <v>18.99940744040989</v>
      </c>
      <c r="T48">
        <v>69.607829048785916</v>
      </c>
      <c r="U48" s="114">
        <f t="shared" si="2"/>
        <v>224.44299999999998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249.053</v>
      </c>
      <c r="E49">
        <f>BAWANA!AM49</f>
        <v>0</v>
      </c>
      <c r="F49">
        <f t="shared" si="4"/>
        <v>256</v>
      </c>
      <c r="G49">
        <f t="shared" si="5"/>
        <v>249.053</v>
      </c>
      <c r="H49" s="112"/>
      <c r="I49">
        <f>BRPL_EOD!AI49+BRPL_EOD!AJ49</f>
        <v>99.61</v>
      </c>
      <c r="J49">
        <f>BYPL_EOD!AI49+BYPL_EOD!AJ49</f>
        <v>55</v>
      </c>
      <c r="K49">
        <f>MES_EOD!AI49+MES_EOD!AJ49</f>
        <v>5.84</v>
      </c>
      <c r="L49">
        <f>NDMC_EOD!AI49+NDMC_EOD!AJ49</f>
        <v>19</v>
      </c>
      <c r="M49">
        <f>TPDDL_EOD!AI49+TPDDL_EOD!AJ49</f>
        <v>69.61</v>
      </c>
      <c r="N49">
        <f t="shared" si="0"/>
        <v>249.06</v>
      </c>
      <c r="O49" s="112">
        <f t="shared" si="1"/>
        <v>-7.0000000000050022E-3</v>
      </c>
      <c r="P49">
        <v>99.607200393479474</v>
      </c>
      <c r="Q49">
        <v>54.998454187745921</v>
      </c>
      <c r="R49">
        <v>5.8398358628442946</v>
      </c>
      <c r="S49">
        <v>18.999465992130411</v>
      </c>
      <c r="T49">
        <v>69.608043563799882</v>
      </c>
      <c r="U49" s="114">
        <f t="shared" si="2"/>
        <v>249.053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249.053</v>
      </c>
      <c r="E50">
        <f>BAWANA!AM50</f>
        <v>0</v>
      </c>
      <c r="F50">
        <f t="shared" si="4"/>
        <v>256</v>
      </c>
      <c r="G50">
        <f t="shared" si="5"/>
        <v>249.053</v>
      </c>
      <c r="H50" s="112"/>
      <c r="I50">
        <f>BRPL_EOD!AI50+BRPL_EOD!AJ50</f>
        <v>99.61</v>
      </c>
      <c r="J50">
        <f>BYPL_EOD!AI50+BYPL_EOD!AJ50</f>
        <v>55</v>
      </c>
      <c r="K50">
        <f>MES_EOD!AI50+MES_EOD!AJ50</f>
        <v>5.84</v>
      </c>
      <c r="L50">
        <f>NDMC_EOD!AI50+NDMC_EOD!AJ50</f>
        <v>19</v>
      </c>
      <c r="M50">
        <f>TPDDL_EOD!AI50+TPDDL_EOD!AJ50</f>
        <v>69.61</v>
      </c>
      <c r="N50">
        <f t="shared" si="0"/>
        <v>249.06</v>
      </c>
      <c r="O50" s="112">
        <f t="shared" si="1"/>
        <v>-7.0000000000050022E-3</v>
      </c>
      <c r="P50">
        <v>99.607200393479474</v>
      </c>
      <c r="Q50">
        <v>54.998454187745921</v>
      </c>
      <c r="R50">
        <v>5.8398358628442946</v>
      </c>
      <c r="S50">
        <v>18.999465992130411</v>
      </c>
      <c r="T50">
        <v>69.608043563799882</v>
      </c>
      <c r="U50" s="114">
        <f t="shared" si="2"/>
        <v>249.053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249.053</v>
      </c>
      <c r="E51">
        <f>BAWANA!AM51</f>
        <v>0</v>
      </c>
      <c r="F51">
        <f t="shared" si="4"/>
        <v>256</v>
      </c>
      <c r="G51">
        <f t="shared" si="5"/>
        <v>249.053</v>
      </c>
      <c r="H51" s="112"/>
      <c r="I51">
        <f>BRPL_EOD!AI51+BRPL_EOD!AJ51</f>
        <v>99.61</v>
      </c>
      <c r="J51">
        <f>BYPL_EOD!AI51+BYPL_EOD!AJ51</f>
        <v>55</v>
      </c>
      <c r="K51">
        <f>MES_EOD!AI51+MES_EOD!AJ51</f>
        <v>5.84</v>
      </c>
      <c r="L51">
        <f>NDMC_EOD!AI51+NDMC_EOD!AJ51</f>
        <v>19</v>
      </c>
      <c r="M51">
        <f>TPDDL_EOD!AI51+TPDDL_EOD!AJ51</f>
        <v>69.61</v>
      </c>
      <c r="N51">
        <f t="shared" si="0"/>
        <v>249.06</v>
      </c>
      <c r="O51" s="112">
        <f t="shared" si="1"/>
        <v>-7.0000000000050022E-3</v>
      </c>
      <c r="P51">
        <v>99.607200393479474</v>
      </c>
      <c r="Q51">
        <v>54.998454187745921</v>
      </c>
      <c r="R51">
        <v>5.8398358628442946</v>
      </c>
      <c r="S51">
        <v>18.999465992130411</v>
      </c>
      <c r="T51">
        <v>69.608043563799882</v>
      </c>
      <c r="U51" s="114">
        <f t="shared" si="2"/>
        <v>249.053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249.053</v>
      </c>
      <c r="E52">
        <f>BAWANA!AM52</f>
        <v>0</v>
      </c>
      <c r="F52">
        <f t="shared" si="4"/>
        <v>256</v>
      </c>
      <c r="G52">
        <f t="shared" si="5"/>
        <v>249.053</v>
      </c>
      <c r="H52" s="112"/>
      <c r="I52">
        <f>BRPL_EOD!AI52+BRPL_EOD!AJ52</f>
        <v>99.61</v>
      </c>
      <c r="J52">
        <f>BYPL_EOD!AI52+BYPL_EOD!AJ52</f>
        <v>55</v>
      </c>
      <c r="K52">
        <f>MES_EOD!AI52+MES_EOD!AJ52</f>
        <v>5.84</v>
      </c>
      <c r="L52">
        <f>NDMC_EOD!AI52+NDMC_EOD!AJ52</f>
        <v>19</v>
      </c>
      <c r="M52">
        <f>TPDDL_EOD!AI52+TPDDL_EOD!AJ52</f>
        <v>69.61</v>
      </c>
      <c r="N52">
        <f t="shared" si="0"/>
        <v>249.06</v>
      </c>
      <c r="O52" s="112">
        <f t="shared" si="1"/>
        <v>-7.0000000000050022E-3</v>
      </c>
      <c r="P52">
        <v>99.607200393479474</v>
      </c>
      <c r="Q52">
        <v>54.998454187745921</v>
      </c>
      <c r="R52">
        <v>5.8398358628442946</v>
      </c>
      <c r="S52">
        <v>18.999465992130411</v>
      </c>
      <c r="T52">
        <v>69.608043563799882</v>
      </c>
      <c r="U52" s="114">
        <f t="shared" si="2"/>
        <v>249.053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214.44299999999998</v>
      </c>
      <c r="E53">
        <f>BAWANA!AM53</f>
        <v>0</v>
      </c>
      <c r="F53">
        <f t="shared" si="4"/>
        <v>256</v>
      </c>
      <c r="G53">
        <f t="shared" si="5"/>
        <v>214.44299999999998</v>
      </c>
      <c r="H53" s="112"/>
      <c r="I53">
        <f>BRPL_EOD!AI53+BRPL_EOD!AJ53</f>
        <v>75</v>
      </c>
      <c r="J53">
        <f>BYPL_EOD!AI53+BYPL_EOD!AJ53</f>
        <v>45</v>
      </c>
      <c r="K53">
        <f>MES_EOD!AI53+MES_EOD!AJ53</f>
        <v>5.84</v>
      </c>
      <c r="L53">
        <f>NDMC_EOD!AI53+NDMC_EOD!AJ53</f>
        <v>19</v>
      </c>
      <c r="M53">
        <f>TPDDL_EOD!AI53+TPDDL_EOD!AJ53</f>
        <v>69.61</v>
      </c>
      <c r="N53">
        <f t="shared" si="0"/>
        <v>214.45</v>
      </c>
      <c r="O53" s="112">
        <f t="shared" si="1"/>
        <v>-7.0000000000050022E-3</v>
      </c>
      <c r="P53">
        <v>74.997551876894377</v>
      </c>
      <c r="Q53">
        <v>44.998531126136626</v>
      </c>
      <c r="R53">
        <v>5.8398093728141758</v>
      </c>
      <c r="S53">
        <v>18.999379808813242</v>
      </c>
      <c r="T53">
        <v>69.607727815341576</v>
      </c>
      <c r="U53" s="114">
        <f t="shared" si="2"/>
        <v>214.44299999999998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214.44299999999998</v>
      </c>
      <c r="E54">
        <f>BAWANA!AM54</f>
        <v>0</v>
      </c>
      <c r="F54">
        <f t="shared" si="4"/>
        <v>256</v>
      </c>
      <c r="G54">
        <f t="shared" si="5"/>
        <v>214.44299999999998</v>
      </c>
      <c r="H54" s="112"/>
      <c r="I54">
        <f>BRPL_EOD!AI54+BRPL_EOD!AJ54</f>
        <v>75</v>
      </c>
      <c r="J54">
        <f>BYPL_EOD!AI54+BYPL_EOD!AJ54</f>
        <v>45</v>
      </c>
      <c r="K54">
        <f>MES_EOD!AI54+MES_EOD!AJ54</f>
        <v>5.84</v>
      </c>
      <c r="L54">
        <f>NDMC_EOD!AI54+NDMC_EOD!AJ54</f>
        <v>19</v>
      </c>
      <c r="M54">
        <f>TPDDL_EOD!AI54+TPDDL_EOD!AJ54</f>
        <v>69.61</v>
      </c>
      <c r="N54">
        <f t="shared" si="0"/>
        <v>214.45</v>
      </c>
      <c r="O54" s="112">
        <f t="shared" si="1"/>
        <v>-7.0000000000050022E-3</v>
      </c>
      <c r="P54">
        <v>74.997551876894377</v>
      </c>
      <c r="Q54">
        <v>44.998531126136626</v>
      </c>
      <c r="R54">
        <v>5.8398093728141758</v>
      </c>
      <c r="S54">
        <v>18.999379808813242</v>
      </c>
      <c r="T54">
        <v>69.607727815341576</v>
      </c>
      <c r="U54" s="114">
        <f t="shared" si="2"/>
        <v>214.44299999999998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12"/>
      <c r="I55">
        <f>BRPL_EOD!AI55+BRPL_EOD!AJ55</f>
        <v>79.56</v>
      </c>
      <c r="J55">
        <f>BYPL_EOD!AI55+BYPL_EOD!AJ55</f>
        <v>46.01</v>
      </c>
      <c r="K55">
        <f>MES_EOD!AI55+MES_EOD!AJ55</f>
        <v>5.84</v>
      </c>
      <c r="L55">
        <f>NDMC_EOD!AI55+NDMC_EOD!AJ55</f>
        <v>19</v>
      </c>
      <c r="M55">
        <f>TPDDL_EOD!AI55+TPDDL_EOD!AJ55</f>
        <v>55.6</v>
      </c>
      <c r="N55">
        <f t="shared" si="0"/>
        <v>206.01</v>
      </c>
      <c r="O55" s="112">
        <f t="shared" si="1"/>
        <v>-9.9999999999909051E-3</v>
      </c>
      <c r="P55">
        <v>79.556138051550903</v>
      </c>
      <c r="Q55">
        <v>46.007766613271201</v>
      </c>
      <c r="R55">
        <v>5.8397165186156013</v>
      </c>
      <c r="S55">
        <v>18.999077714674044</v>
      </c>
      <c r="T55">
        <v>55.597301101888263</v>
      </c>
      <c r="U55" s="114">
        <f t="shared" si="2"/>
        <v>206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12"/>
      <c r="I56">
        <f>BRPL_EOD!AI56+BRPL_EOD!AJ56</f>
        <v>79.56</v>
      </c>
      <c r="J56">
        <f>BYPL_EOD!AI56+BYPL_EOD!AJ56</f>
        <v>46.01</v>
      </c>
      <c r="K56">
        <f>MES_EOD!AI56+MES_EOD!AJ56</f>
        <v>5.84</v>
      </c>
      <c r="L56">
        <f>NDMC_EOD!AI56+NDMC_EOD!AJ56</f>
        <v>19</v>
      </c>
      <c r="M56">
        <f>TPDDL_EOD!AI56+TPDDL_EOD!AJ56</f>
        <v>55.6</v>
      </c>
      <c r="N56">
        <f t="shared" si="0"/>
        <v>206.01</v>
      </c>
      <c r="O56" s="112">
        <f t="shared" si="1"/>
        <v>-9.9999999999909051E-3</v>
      </c>
      <c r="P56">
        <v>79.556138051550903</v>
      </c>
      <c r="Q56">
        <v>46.007766613271201</v>
      </c>
      <c r="R56">
        <v>5.8397165186156013</v>
      </c>
      <c r="S56">
        <v>18.999077714674044</v>
      </c>
      <c r="T56">
        <v>55.597301101888263</v>
      </c>
      <c r="U56" s="114">
        <f t="shared" si="2"/>
        <v>206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</v>
      </c>
      <c r="E57">
        <f>BAWANA!AM57</f>
        <v>0</v>
      </c>
      <c r="F57">
        <f t="shared" si="4"/>
        <v>256</v>
      </c>
      <c r="G57">
        <f t="shared" si="5"/>
        <v>206</v>
      </c>
      <c r="H57" s="112"/>
      <c r="I57">
        <f>BRPL_EOD!AI57+BRPL_EOD!AJ57</f>
        <v>79.56</v>
      </c>
      <c r="J57">
        <f>BYPL_EOD!AI57+BYPL_EOD!AJ57</f>
        <v>46.01</v>
      </c>
      <c r="K57">
        <f>MES_EOD!AI57+MES_EOD!AJ57</f>
        <v>5.84</v>
      </c>
      <c r="L57">
        <f>NDMC_EOD!AI57+NDMC_EOD!AJ57</f>
        <v>19</v>
      </c>
      <c r="M57">
        <f>TPDDL_EOD!AI57+TPDDL_EOD!AJ57</f>
        <v>55.6</v>
      </c>
      <c r="N57">
        <f t="shared" si="0"/>
        <v>206.01</v>
      </c>
      <c r="O57" s="112">
        <f t="shared" si="1"/>
        <v>-9.9999999999909051E-3</v>
      </c>
      <c r="P57">
        <v>79.556138051550903</v>
      </c>
      <c r="Q57">
        <v>46.007766613271201</v>
      </c>
      <c r="R57">
        <v>5.8397165186156013</v>
      </c>
      <c r="S57">
        <v>18.999077714674044</v>
      </c>
      <c r="T57">
        <v>55.597301101888263</v>
      </c>
      <c r="U57" s="114">
        <f t="shared" si="2"/>
        <v>206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214.44299999999998</v>
      </c>
      <c r="E58">
        <f>BAWANA!AM58</f>
        <v>0</v>
      </c>
      <c r="F58">
        <f t="shared" si="4"/>
        <v>256</v>
      </c>
      <c r="G58">
        <f t="shared" si="5"/>
        <v>214.44299999999998</v>
      </c>
      <c r="H58" s="112"/>
      <c r="I58">
        <f>BRPL_EOD!AI58+BRPL_EOD!AJ58</f>
        <v>75</v>
      </c>
      <c r="J58">
        <f>BYPL_EOD!AI58+BYPL_EOD!AJ58</f>
        <v>45</v>
      </c>
      <c r="K58">
        <f>MES_EOD!AI58+MES_EOD!AJ58</f>
        <v>5.84</v>
      </c>
      <c r="L58">
        <f>NDMC_EOD!AI58+NDMC_EOD!AJ58</f>
        <v>19</v>
      </c>
      <c r="M58">
        <f>TPDDL_EOD!AI58+TPDDL_EOD!AJ58</f>
        <v>69.61</v>
      </c>
      <c r="N58">
        <f t="shared" si="0"/>
        <v>214.45</v>
      </c>
      <c r="O58" s="112">
        <f t="shared" si="1"/>
        <v>-7.0000000000050022E-3</v>
      </c>
      <c r="P58">
        <v>74.997551876894377</v>
      </c>
      <c r="Q58">
        <v>44.998531126136626</v>
      </c>
      <c r="R58">
        <v>5.8398093728141758</v>
      </c>
      <c r="S58">
        <v>18.999379808813242</v>
      </c>
      <c r="T58">
        <v>69.607727815341576</v>
      </c>
      <c r="U58" s="114">
        <f t="shared" si="2"/>
        <v>214.44299999999998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214.44299999999998</v>
      </c>
      <c r="E59">
        <f>BAWANA!AM59</f>
        <v>0</v>
      </c>
      <c r="F59">
        <f t="shared" si="4"/>
        <v>256</v>
      </c>
      <c r="G59">
        <f t="shared" si="5"/>
        <v>214.44299999999998</v>
      </c>
      <c r="H59" s="112"/>
      <c r="I59">
        <f>BRPL_EOD!AI59+BRPL_EOD!AJ59</f>
        <v>75</v>
      </c>
      <c r="J59">
        <f>BYPL_EOD!AI59+BYPL_EOD!AJ59</f>
        <v>45</v>
      </c>
      <c r="K59">
        <f>MES_EOD!AI59+MES_EOD!AJ59</f>
        <v>5.84</v>
      </c>
      <c r="L59">
        <f>NDMC_EOD!AI59+NDMC_EOD!AJ59</f>
        <v>19</v>
      </c>
      <c r="M59">
        <f>TPDDL_EOD!AI59+TPDDL_EOD!AJ59</f>
        <v>69.61</v>
      </c>
      <c r="N59">
        <f t="shared" si="0"/>
        <v>214.45</v>
      </c>
      <c r="O59" s="112">
        <f t="shared" si="1"/>
        <v>-7.0000000000050022E-3</v>
      </c>
      <c r="P59">
        <v>74.997551876894377</v>
      </c>
      <c r="Q59">
        <v>44.998531126136626</v>
      </c>
      <c r="R59">
        <v>5.8398093728141758</v>
      </c>
      <c r="S59">
        <v>18.999379808813242</v>
      </c>
      <c r="T59">
        <v>69.607727815341576</v>
      </c>
      <c r="U59" s="114">
        <f t="shared" si="2"/>
        <v>214.44299999999998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214.44299999999998</v>
      </c>
      <c r="E60">
        <f>BAWANA!AM60</f>
        <v>0</v>
      </c>
      <c r="F60">
        <f t="shared" si="4"/>
        <v>256</v>
      </c>
      <c r="G60">
        <f t="shared" si="5"/>
        <v>214.44299999999998</v>
      </c>
      <c r="H60" s="112"/>
      <c r="I60">
        <f>BRPL_EOD!AI60+BRPL_EOD!AJ60</f>
        <v>75</v>
      </c>
      <c r="J60">
        <f>BYPL_EOD!AI60+BYPL_EOD!AJ60</f>
        <v>45</v>
      </c>
      <c r="K60">
        <f>MES_EOD!AI60+MES_EOD!AJ60</f>
        <v>5.84</v>
      </c>
      <c r="L60">
        <f>NDMC_EOD!AI60+NDMC_EOD!AJ60</f>
        <v>19</v>
      </c>
      <c r="M60">
        <f>TPDDL_EOD!AI60+TPDDL_EOD!AJ60</f>
        <v>69.61</v>
      </c>
      <c r="N60">
        <f t="shared" si="0"/>
        <v>214.45</v>
      </c>
      <c r="O60" s="112">
        <f t="shared" si="1"/>
        <v>-7.0000000000050022E-3</v>
      </c>
      <c r="P60">
        <v>74.997551876894377</v>
      </c>
      <c r="Q60">
        <v>44.998531126136626</v>
      </c>
      <c r="R60">
        <v>5.8398093728141758</v>
      </c>
      <c r="S60">
        <v>18.999379808813242</v>
      </c>
      <c r="T60">
        <v>69.607727815341576</v>
      </c>
      <c r="U60" s="114">
        <f t="shared" si="2"/>
        <v>214.44299999999998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214.44299999999998</v>
      </c>
      <c r="E61">
        <f>BAWANA!AM61</f>
        <v>0</v>
      </c>
      <c r="F61">
        <f t="shared" si="4"/>
        <v>256</v>
      </c>
      <c r="G61">
        <f t="shared" si="5"/>
        <v>214.44299999999998</v>
      </c>
      <c r="H61" s="112"/>
      <c r="I61">
        <f>BRPL_EOD!AI61+BRPL_EOD!AJ61</f>
        <v>75</v>
      </c>
      <c r="J61">
        <f>BYPL_EOD!AI61+BYPL_EOD!AJ61</f>
        <v>45</v>
      </c>
      <c r="K61">
        <f>MES_EOD!AI61+MES_EOD!AJ61</f>
        <v>5.84</v>
      </c>
      <c r="L61">
        <f>NDMC_EOD!AI61+NDMC_EOD!AJ61</f>
        <v>19</v>
      </c>
      <c r="M61">
        <f>TPDDL_EOD!AI61+TPDDL_EOD!AJ61</f>
        <v>69.61</v>
      </c>
      <c r="N61">
        <f t="shared" si="0"/>
        <v>214.45</v>
      </c>
      <c r="O61" s="112">
        <f t="shared" si="1"/>
        <v>-7.0000000000050022E-3</v>
      </c>
      <c r="P61">
        <v>74.997551876894377</v>
      </c>
      <c r="Q61">
        <v>44.998531126136626</v>
      </c>
      <c r="R61">
        <v>5.8398093728141758</v>
      </c>
      <c r="S61">
        <v>18.999379808813242</v>
      </c>
      <c r="T61">
        <v>69.607727815341576</v>
      </c>
      <c r="U61" s="114">
        <f t="shared" si="2"/>
        <v>214.44299999999998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214.44299999999998</v>
      </c>
      <c r="E62">
        <f>BAWANA!AM62</f>
        <v>0</v>
      </c>
      <c r="F62">
        <f t="shared" si="4"/>
        <v>256</v>
      </c>
      <c r="G62">
        <f t="shared" si="5"/>
        <v>214.44299999999998</v>
      </c>
      <c r="H62" s="112"/>
      <c r="I62">
        <f>BRPL_EOD!AI62+BRPL_EOD!AJ62</f>
        <v>75</v>
      </c>
      <c r="J62">
        <f>BYPL_EOD!AI62+BYPL_EOD!AJ62</f>
        <v>45</v>
      </c>
      <c r="K62">
        <f>MES_EOD!AI62+MES_EOD!AJ62</f>
        <v>5.84</v>
      </c>
      <c r="L62">
        <f>NDMC_EOD!AI62+NDMC_EOD!AJ62</f>
        <v>19</v>
      </c>
      <c r="M62">
        <f>TPDDL_EOD!AI62+TPDDL_EOD!AJ62</f>
        <v>69.61</v>
      </c>
      <c r="N62">
        <f t="shared" si="0"/>
        <v>214.45</v>
      </c>
      <c r="O62" s="112">
        <f t="shared" si="1"/>
        <v>-7.0000000000050022E-3</v>
      </c>
      <c r="P62">
        <v>74.997551876894377</v>
      </c>
      <c r="Q62">
        <v>44.998531126136626</v>
      </c>
      <c r="R62">
        <v>5.8398093728141758</v>
      </c>
      <c r="S62">
        <v>18.999379808813242</v>
      </c>
      <c r="T62">
        <v>69.607727815341576</v>
      </c>
      <c r="U62" s="114">
        <f t="shared" si="2"/>
        <v>214.44299999999998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224.44299999999998</v>
      </c>
      <c r="E63">
        <f>BAWANA!AM63</f>
        <v>0</v>
      </c>
      <c r="F63">
        <f t="shared" si="4"/>
        <v>256</v>
      </c>
      <c r="G63">
        <f t="shared" si="5"/>
        <v>224.44299999999998</v>
      </c>
      <c r="H63" s="112"/>
      <c r="I63">
        <f>BRPL_EOD!AI63+BRPL_EOD!AJ63</f>
        <v>75</v>
      </c>
      <c r="J63">
        <f>BYPL_EOD!AI63+BYPL_EOD!AJ63</f>
        <v>55</v>
      </c>
      <c r="K63">
        <f>MES_EOD!AI63+MES_EOD!AJ63</f>
        <v>5.84</v>
      </c>
      <c r="L63">
        <f>NDMC_EOD!AI63+NDMC_EOD!AJ63</f>
        <v>19</v>
      </c>
      <c r="M63">
        <f>TPDDL_EOD!AI63+TPDDL_EOD!AJ63</f>
        <v>69.61</v>
      </c>
      <c r="N63">
        <f t="shared" si="0"/>
        <v>224.45</v>
      </c>
      <c r="O63" s="112">
        <f t="shared" si="1"/>
        <v>-7.0000000000050022E-3</v>
      </c>
      <c r="P63">
        <v>74.997660948986407</v>
      </c>
      <c r="Q63">
        <v>54.998284695923367</v>
      </c>
      <c r="R63">
        <v>5.8398178658944087</v>
      </c>
      <c r="S63">
        <v>18.99940744040989</v>
      </c>
      <c r="T63">
        <v>69.607829048785916</v>
      </c>
      <c r="U63" s="114">
        <f t="shared" si="2"/>
        <v>224.44299999999998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224.44299999999998</v>
      </c>
      <c r="E64">
        <f>BAWANA!AM64</f>
        <v>0</v>
      </c>
      <c r="F64">
        <f t="shared" si="4"/>
        <v>256</v>
      </c>
      <c r="G64">
        <f t="shared" si="5"/>
        <v>224.44299999999998</v>
      </c>
      <c r="H64" s="112"/>
      <c r="I64">
        <f>BRPL_EOD!AI64+BRPL_EOD!AJ64</f>
        <v>75</v>
      </c>
      <c r="J64">
        <f>BYPL_EOD!AI64+BYPL_EOD!AJ64</f>
        <v>55</v>
      </c>
      <c r="K64">
        <f>MES_EOD!AI64+MES_EOD!AJ64</f>
        <v>5.84</v>
      </c>
      <c r="L64">
        <f>NDMC_EOD!AI64+NDMC_EOD!AJ64</f>
        <v>19</v>
      </c>
      <c r="M64">
        <f>TPDDL_EOD!AI64+TPDDL_EOD!AJ64</f>
        <v>69.61</v>
      </c>
      <c r="N64">
        <f t="shared" si="0"/>
        <v>224.45</v>
      </c>
      <c r="O64" s="112">
        <f t="shared" si="1"/>
        <v>-7.0000000000050022E-3</v>
      </c>
      <c r="P64">
        <v>74.997660948986407</v>
      </c>
      <c r="Q64">
        <v>54.998284695923367</v>
      </c>
      <c r="R64">
        <v>5.8398178658944087</v>
      </c>
      <c r="S64">
        <v>18.99940744040989</v>
      </c>
      <c r="T64">
        <v>69.607829048785916</v>
      </c>
      <c r="U64" s="114">
        <f t="shared" si="2"/>
        <v>224.44299999999998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224.44299999999998</v>
      </c>
      <c r="E65">
        <f>BAWANA!AM65</f>
        <v>0</v>
      </c>
      <c r="F65">
        <f t="shared" si="4"/>
        <v>256</v>
      </c>
      <c r="G65">
        <f t="shared" si="5"/>
        <v>224.44299999999998</v>
      </c>
      <c r="H65" s="112"/>
      <c r="I65">
        <f>BRPL_EOD!AI65+BRPL_EOD!AJ65</f>
        <v>75</v>
      </c>
      <c r="J65">
        <f>BYPL_EOD!AI65+BYPL_EOD!AJ65</f>
        <v>55</v>
      </c>
      <c r="K65">
        <f>MES_EOD!AI65+MES_EOD!AJ65</f>
        <v>5.84</v>
      </c>
      <c r="L65">
        <f>NDMC_EOD!AI65+NDMC_EOD!AJ65</f>
        <v>19</v>
      </c>
      <c r="M65">
        <f>TPDDL_EOD!AI65+TPDDL_EOD!AJ65</f>
        <v>69.61</v>
      </c>
      <c r="N65">
        <f t="shared" si="0"/>
        <v>224.45</v>
      </c>
      <c r="O65" s="112">
        <f t="shared" si="1"/>
        <v>-7.0000000000050022E-3</v>
      </c>
      <c r="P65">
        <v>74.997660948986407</v>
      </c>
      <c r="Q65">
        <v>54.998284695923367</v>
      </c>
      <c r="R65">
        <v>5.8398178658944087</v>
      </c>
      <c r="S65">
        <v>18.99940744040989</v>
      </c>
      <c r="T65">
        <v>69.607829048785916</v>
      </c>
      <c r="U65" s="114">
        <f t="shared" si="2"/>
        <v>224.44299999999998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224.44299999999998</v>
      </c>
      <c r="E66">
        <f>BAWANA!AM66</f>
        <v>0</v>
      </c>
      <c r="F66">
        <f t="shared" si="4"/>
        <v>256</v>
      </c>
      <c r="G66">
        <f t="shared" si="5"/>
        <v>224.44299999999998</v>
      </c>
      <c r="H66" s="112"/>
      <c r="I66">
        <f>BRPL_EOD!AI66+BRPL_EOD!AJ66</f>
        <v>75</v>
      </c>
      <c r="J66">
        <f>BYPL_EOD!AI66+BYPL_EOD!AJ66</f>
        <v>55</v>
      </c>
      <c r="K66">
        <f>MES_EOD!AI66+MES_EOD!AJ66</f>
        <v>5.84</v>
      </c>
      <c r="L66">
        <f>NDMC_EOD!AI66+NDMC_EOD!AJ66</f>
        <v>19</v>
      </c>
      <c r="M66">
        <f>TPDDL_EOD!AI66+TPDDL_EOD!AJ66</f>
        <v>69.61</v>
      </c>
      <c r="N66">
        <f t="shared" si="0"/>
        <v>224.45</v>
      </c>
      <c r="O66" s="112">
        <f t="shared" si="1"/>
        <v>-7.0000000000050022E-3</v>
      </c>
      <c r="P66">
        <v>74.997660948986407</v>
      </c>
      <c r="Q66">
        <v>54.998284695923367</v>
      </c>
      <c r="R66">
        <v>5.8398178658944087</v>
      </c>
      <c r="S66">
        <v>18.99940744040989</v>
      </c>
      <c r="T66">
        <v>69.607829048785916</v>
      </c>
      <c r="U66" s="114">
        <f t="shared" si="2"/>
        <v>224.44299999999998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224.44299999999998</v>
      </c>
      <c r="E67">
        <f>BAWANA!AM67</f>
        <v>0</v>
      </c>
      <c r="F67">
        <f t="shared" si="4"/>
        <v>256</v>
      </c>
      <c r="G67">
        <f t="shared" si="5"/>
        <v>224.44299999999998</v>
      </c>
      <c r="H67" s="112"/>
      <c r="I67">
        <f>BRPL_EOD!AI67+BRPL_EOD!AJ67</f>
        <v>75</v>
      </c>
      <c r="J67">
        <f>BYPL_EOD!AI67+BYPL_EOD!AJ67</f>
        <v>55</v>
      </c>
      <c r="K67">
        <f>MES_EOD!AI67+MES_EOD!AJ67</f>
        <v>5.84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224.45</v>
      </c>
      <c r="O67" s="112">
        <f t="shared" ref="O67:O98" si="8">G67-N67</f>
        <v>-7.0000000000050022E-3</v>
      </c>
      <c r="P67">
        <v>74.997660948986407</v>
      </c>
      <c r="Q67">
        <v>54.998284695923367</v>
      </c>
      <c r="R67">
        <v>5.8398178658944087</v>
      </c>
      <c r="S67">
        <v>18.99940744040989</v>
      </c>
      <c r="T67">
        <v>69.607829048785916</v>
      </c>
      <c r="U67" s="114">
        <f t="shared" ref="U67:U98" si="9">SUM(P67:T67)</f>
        <v>224.44299999999998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224.44299999999998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224.44299999999998</v>
      </c>
      <c r="H68" s="112"/>
      <c r="I68">
        <f>BRPL_EOD!AI68+BRPL_EOD!AJ68</f>
        <v>75</v>
      </c>
      <c r="J68">
        <f>BYPL_EOD!AI68+BYPL_EOD!AJ68</f>
        <v>55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224.45</v>
      </c>
      <c r="O68" s="112">
        <f t="shared" si="8"/>
        <v>-7.0000000000050022E-3</v>
      </c>
      <c r="P68">
        <v>74.997660948986407</v>
      </c>
      <c r="Q68">
        <v>54.998284695923367</v>
      </c>
      <c r="R68">
        <v>5.8398178658944087</v>
      </c>
      <c r="S68">
        <v>18.99940744040989</v>
      </c>
      <c r="T68">
        <v>69.607829048785916</v>
      </c>
      <c r="U68" s="114">
        <f t="shared" si="9"/>
        <v>224.44299999999998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228.44299999999998</v>
      </c>
      <c r="E69">
        <f>BAWANA!AM69</f>
        <v>0</v>
      </c>
      <c r="F69">
        <f t="shared" si="11"/>
        <v>256</v>
      </c>
      <c r="G69">
        <f t="shared" si="12"/>
        <v>228.44299999999998</v>
      </c>
      <c r="H69" s="112"/>
      <c r="I69">
        <f>BRPL_EOD!AI69+BRPL_EOD!AJ69</f>
        <v>75</v>
      </c>
      <c r="J69">
        <f>BYPL_EOD!AI69+BYPL_EOD!AJ69</f>
        <v>55</v>
      </c>
      <c r="K69">
        <f>MES_EOD!AI69+MES_EOD!AJ69</f>
        <v>5.84</v>
      </c>
      <c r="L69">
        <f>NDMC_EOD!AI69+NDMC_EOD!AJ69</f>
        <v>23</v>
      </c>
      <c r="M69">
        <f>TPDDL_EOD!AI69+TPDDL_EOD!AJ69</f>
        <v>69.61</v>
      </c>
      <c r="N69">
        <f t="shared" si="7"/>
        <v>228.45</v>
      </c>
      <c r="O69" s="112">
        <f t="shared" si="8"/>
        <v>-7.0000000000050022E-3</v>
      </c>
      <c r="P69">
        <v>74.997701904136576</v>
      </c>
      <c r="Q69">
        <v>54.998314729700155</v>
      </c>
      <c r="R69">
        <v>5.8398210549354346</v>
      </c>
      <c r="S69">
        <v>22.999295250601882</v>
      </c>
      <c r="T69">
        <v>69.607867060625949</v>
      </c>
      <c r="U69" s="114">
        <f t="shared" si="9"/>
        <v>228.44300000000001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228.44299999999998</v>
      </c>
      <c r="E70">
        <f>BAWANA!AM70</f>
        <v>0</v>
      </c>
      <c r="F70">
        <f t="shared" si="11"/>
        <v>256</v>
      </c>
      <c r="G70">
        <f t="shared" si="12"/>
        <v>228.44299999999998</v>
      </c>
      <c r="H70" s="112"/>
      <c r="I70">
        <f>BRPL_EOD!AI70+BRPL_EOD!AJ70</f>
        <v>75</v>
      </c>
      <c r="J70">
        <f>BYPL_EOD!AI70+BYPL_EOD!AJ70</f>
        <v>55</v>
      </c>
      <c r="K70">
        <f>MES_EOD!AI70+MES_EOD!AJ70</f>
        <v>5.84</v>
      </c>
      <c r="L70">
        <f>NDMC_EOD!AI70+NDMC_EOD!AJ70</f>
        <v>23</v>
      </c>
      <c r="M70">
        <f>TPDDL_EOD!AI70+TPDDL_EOD!AJ70</f>
        <v>69.61</v>
      </c>
      <c r="N70">
        <f t="shared" si="7"/>
        <v>228.45</v>
      </c>
      <c r="O70" s="112">
        <f t="shared" si="8"/>
        <v>-7.0000000000050022E-3</v>
      </c>
      <c r="P70">
        <v>74.997701904136576</v>
      </c>
      <c r="Q70">
        <v>54.998314729700155</v>
      </c>
      <c r="R70">
        <v>5.8398210549354346</v>
      </c>
      <c r="S70">
        <v>22.999295250601882</v>
      </c>
      <c r="T70">
        <v>69.607867060625949</v>
      </c>
      <c r="U70" s="114">
        <f t="shared" si="9"/>
        <v>228.44300000000001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228.44299999999998</v>
      </c>
      <c r="E71">
        <f>BAWANA!AM71</f>
        <v>0</v>
      </c>
      <c r="F71">
        <f t="shared" si="11"/>
        <v>256</v>
      </c>
      <c r="G71">
        <f t="shared" si="12"/>
        <v>228.44299999999998</v>
      </c>
      <c r="H71" s="112"/>
      <c r="I71">
        <f>BRPL_EOD!AI71+BRPL_EOD!AJ71</f>
        <v>75</v>
      </c>
      <c r="J71">
        <f>BYPL_EOD!AI71+BYPL_EOD!AJ71</f>
        <v>55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228.45</v>
      </c>
      <c r="O71" s="112">
        <f t="shared" si="8"/>
        <v>-7.0000000000050022E-3</v>
      </c>
      <c r="P71">
        <v>74.997701904136576</v>
      </c>
      <c r="Q71">
        <v>54.998314729700155</v>
      </c>
      <c r="R71">
        <v>5.8398210549354346</v>
      </c>
      <c r="S71">
        <v>22.999295250601882</v>
      </c>
      <c r="T71">
        <v>69.607867060625949</v>
      </c>
      <c r="U71" s="114">
        <f t="shared" si="9"/>
        <v>228.44300000000001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228.44299999999998</v>
      </c>
      <c r="E72">
        <f>BAWANA!AM72</f>
        <v>0</v>
      </c>
      <c r="F72">
        <f t="shared" si="11"/>
        <v>256</v>
      </c>
      <c r="G72">
        <f t="shared" si="12"/>
        <v>228.44299999999998</v>
      </c>
      <c r="H72" s="112"/>
      <c r="I72">
        <f>BRPL_EOD!AI72+BRPL_EOD!AJ72</f>
        <v>75</v>
      </c>
      <c r="J72">
        <f>BYPL_EOD!AI72+BYPL_EOD!AJ72</f>
        <v>55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228.45</v>
      </c>
      <c r="O72" s="112">
        <f t="shared" si="8"/>
        <v>-7.0000000000050022E-3</v>
      </c>
      <c r="P72">
        <v>74.997701904136576</v>
      </c>
      <c r="Q72">
        <v>54.998314729700155</v>
      </c>
      <c r="R72">
        <v>5.8398210549354346</v>
      </c>
      <c r="S72">
        <v>22.999295250601882</v>
      </c>
      <c r="T72">
        <v>69.607867060625949</v>
      </c>
      <c r="U72" s="114">
        <f t="shared" si="9"/>
        <v>228.44300000000001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228.44299999999998</v>
      </c>
      <c r="E73">
        <f>BAWANA!AM73</f>
        <v>0</v>
      </c>
      <c r="F73">
        <f t="shared" si="11"/>
        <v>256</v>
      </c>
      <c r="G73">
        <f t="shared" si="12"/>
        <v>228.44299999999998</v>
      </c>
      <c r="H73" s="112"/>
      <c r="I73">
        <f>BRPL_EOD!AI73+BRPL_EOD!AJ73</f>
        <v>75</v>
      </c>
      <c r="J73">
        <f>BYPL_EOD!AI73+BYPL_EOD!AJ73</f>
        <v>55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228.45</v>
      </c>
      <c r="O73" s="112">
        <f t="shared" si="8"/>
        <v>-7.0000000000050022E-3</v>
      </c>
      <c r="P73">
        <v>74.997701904136576</v>
      </c>
      <c r="Q73">
        <v>54.998314729700155</v>
      </c>
      <c r="R73">
        <v>5.8398210549354346</v>
      </c>
      <c r="S73">
        <v>22.999295250601882</v>
      </c>
      <c r="T73">
        <v>69.607867060625949</v>
      </c>
      <c r="U73" s="114">
        <f t="shared" si="9"/>
        <v>228.44300000000001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228.44299999999998</v>
      </c>
      <c r="E74">
        <f>BAWANA!AM74</f>
        <v>0</v>
      </c>
      <c r="F74">
        <f t="shared" si="11"/>
        <v>256</v>
      </c>
      <c r="G74">
        <f t="shared" si="12"/>
        <v>228.44299999999998</v>
      </c>
      <c r="H74" s="112"/>
      <c r="I74">
        <f>BRPL_EOD!AI74+BRPL_EOD!AJ74</f>
        <v>75</v>
      </c>
      <c r="J74">
        <f>BYPL_EOD!AI74+BYPL_EOD!AJ74</f>
        <v>55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228.45</v>
      </c>
      <c r="O74" s="112">
        <f t="shared" si="8"/>
        <v>-7.0000000000050022E-3</v>
      </c>
      <c r="P74">
        <v>74.997701904136576</v>
      </c>
      <c r="Q74">
        <v>54.998314729700155</v>
      </c>
      <c r="R74">
        <v>5.8398210549354346</v>
      </c>
      <c r="S74">
        <v>22.999295250601882</v>
      </c>
      <c r="T74">
        <v>69.607867060625949</v>
      </c>
      <c r="U74" s="114">
        <f t="shared" si="9"/>
        <v>228.44300000000001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228.44299999999998</v>
      </c>
      <c r="E75">
        <f>BAWANA!AM75</f>
        <v>0</v>
      </c>
      <c r="F75">
        <f t="shared" si="11"/>
        <v>256</v>
      </c>
      <c r="G75">
        <f t="shared" si="12"/>
        <v>228.44299999999998</v>
      </c>
      <c r="H75" s="112"/>
      <c r="I75">
        <f>BRPL_EOD!AI75+BRPL_EOD!AJ75</f>
        <v>75</v>
      </c>
      <c r="J75">
        <f>BYPL_EOD!AI75+BYPL_EOD!AJ75</f>
        <v>55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228.45</v>
      </c>
      <c r="O75" s="112">
        <f t="shared" si="8"/>
        <v>-7.0000000000050022E-3</v>
      </c>
      <c r="P75">
        <v>74.997701904136576</v>
      </c>
      <c r="Q75">
        <v>54.998314729700155</v>
      </c>
      <c r="R75">
        <v>5.8398210549354346</v>
      </c>
      <c r="S75">
        <v>22.999295250601882</v>
      </c>
      <c r="T75">
        <v>69.607867060625949</v>
      </c>
      <c r="U75" s="114">
        <f t="shared" si="9"/>
        <v>228.44300000000001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228.44299999999998</v>
      </c>
      <c r="E76">
        <f>BAWANA!AM76</f>
        <v>0</v>
      </c>
      <c r="F76">
        <f t="shared" si="11"/>
        <v>256</v>
      </c>
      <c r="G76">
        <f t="shared" si="12"/>
        <v>228.44299999999998</v>
      </c>
      <c r="H76" s="112"/>
      <c r="I76">
        <f>BRPL_EOD!AI76+BRPL_EOD!AJ76</f>
        <v>75</v>
      </c>
      <c r="J76">
        <f>BYPL_EOD!AI76+BYPL_EOD!AJ76</f>
        <v>55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228.45</v>
      </c>
      <c r="O76" s="112">
        <f t="shared" si="8"/>
        <v>-7.0000000000050022E-3</v>
      </c>
      <c r="P76">
        <v>74.997701904136576</v>
      </c>
      <c r="Q76">
        <v>54.998314729700155</v>
      </c>
      <c r="R76">
        <v>5.8398210549354346</v>
      </c>
      <c r="S76">
        <v>22.999295250601882</v>
      </c>
      <c r="T76">
        <v>69.607867060625949</v>
      </c>
      <c r="U76" s="114">
        <f t="shared" si="9"/>
        <v>228.44300000000001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228.44299999999998</v>
      </c>
      <c r="E77">
        <f>BAWANA!AM77</f>
        <v>0</v>
      </c>
      <c r="F77">
        <f t="shared" si="11"/>
        <v>256</v>
      </c>
      <c r="G77">
        <f t="shared" si="12"/>
        <v>228.44299999999998</v>
      </c>
      <c r="H77" s="112"/>
      <c r="I77">
        <f>BRPL_EOD!AI77+BRPL_EOD!AJ77</f>
        <v>75</v>
      </c>
      <c r="J77">
        <f>BYPL_EOD!AI77+BYPL_EOD!AJ77</f>
        <v>55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228.45</v>
      </c>
      <c r="O77" s="112">
        <f t="shared" si="8"/>
        <v>-7.0000000000050022E-3</v>
      </c>
      <c r="P77">
        <v>74.997701904136576</v>
      </c>
      <c r="Q77">
        <v>54.998314729700155</v>
      </c>
      <c r="R77">
        <v>5.8398210549354346</v>
      </c>
      <c r="S77">
        <v>22.999295250601882</v>
      </c>
      <c r="T77">
        <v>69.607867060625949</v>
      </c>
      <c r="U77" s="114">
        <f t="shared" si="9"/>
        <v>228.44300000000001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228.44299999999998</v>
      </c>
      <c r="E78">
        <f>BAWANA!AM78</f>
        <v>0</v>
      </c>
      <c r="F78">
        <f t="shared" si="11"/>
        <v>256</v>
      </c>
      <c r="G78">
        <f t="shared" si="12"/>
        <v>228.44299999999998</v>
      </c>
      <c r="H78" s="112"/>
      <c r="I78">
        <f>BRPL_EOD!AI78+BRPL_EOD!AJ78</f>
        <v>75</v>
      </c>
      <c r="J78">
        <f>BYPL_EOD!AI78+BYPL_EOD!AJ78</f>
        <v>55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228.45</v>
      </c>
      <c r="O78" s="112">
        <f t="shared" si="8"/>
        <v>-7.0000000000050022E-3</v>
      </c>
      <c r="P78">
        <v>74.997701904136576</v>
      </c>
      <c r="Q78">
        <v>54.998314729700155</v>
      </c>
      <c r="R78">
        <v>5.8398210549354346</v>
      </c>
      <c r="S78">
        <v>22.999295250601882</v>
      </c>
      <c r="T78">
        <v>69.607867060625949</v>
      </c>
      <c r="U78" s="114">
        <f t="shared" si="9"/>
        <v>228.44300000000001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228.44299999999998</v>
      </c>
      <c r="E79">
        <f>BAWANA!AM79</f>
        <v>0</v>
      </c>
      <c r="F79">
        <f t="shared" si="11"/>
        <v>256</v>
      </c>
      <c r="G79">
        <f t="shared" si="12"/>
        <v>228.44299999999998</v>
      </c>
      <c r="H79" s="112"/>
      <c r="I79">
        <f>BRPL_EOD!AI79+BRPL_EOD!AJ79</f>
        <v>75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228.45</v>
      </c>
      <c r="O79" s="112">
        <f t="shared" si="8"/>
        <v>-7.0000000000050022E-3</v>
      </c>
      <c r="P79">
        <v>74.997701904136576</v>
      </c>
      <c r="Q79">
        <v>54.998314729700155</v>
      </c>
      <c r="R79">
        <v>5.8398210549354346</v>
      </c>
      <c r="S79">
        <v>22.999295250601882</v>
      </c>
      <c r="T79">
        <v>69.607867060625949</v>
      </c>
      <c r="U79" s="114">
        <f t="shared" si="9"/>
        <v>228.44300000000001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228.44299999999998</v>
      </c>
      <c r="E80">
        <f>BAWANA!AM80</f>
        <v>0</v>
      </c>
      <c r="F80">
        <f t="shared" si="11"/>
        <v>256</v>
      </c>
      <c r="G80">
        <f t="shared" si="12"/>
        <v>228.44299999999998</v>
      </c>
      <c r="H80" s="112"/>
      <c r="I80">
        <f>BRPL_EOD!AI80+BRPL_EOD!AJ80</f>
        <v>75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228.45</v>
      </c>
      <c r="O80" s="112">
        <f t="shared" si="8"/>
        <v>-7.0000000000050022E-3</v>
      </c>
      <c r="P80">
        <v>74.997701904136576</v>
      </c>
      <c r="Q80">
        <v>54.998314729700155</v>
      </c>
      <c r="R80">
        <v>5.8398210549354346</v>
      </c>
      <c r="S80">
        <v>22.999295250601882</v>
      </c>
      <c r="T80">
        <v>69.607867060625949</v>
      </c>
      <c r="U80" s="114">
        <f t="shared" si="9"/>
        <v>228.44300000000001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228.44299999999998</v>
      </c>
      <c r="E81">
        <f>BAWANA!AM81</f>
        <v>0</v>
      </c>
      <c r="F81">
        <f t="shared" si="11"/>
        <v>256</v>
      </c>
      <c r="G81">
        <f t="shared" si="12"/>
        <v>228.44299999999998</v>
      </c>
      <c r="H81" s="112"/>
      <c r="I81">
        <f>BRPL_EOD!AI81+BRPL_EOD!AJ81</f>
        <v>75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228.45</v>
      </c>
      <c r="O81" s="112">
        <f t="shared" si="8"/>
        <v>-7.0000000000050022E-3</v>
      </c>
      <c r="P81">
        <v>74.997701904136576</v>
      </c>
      <c r="Q81">
        <v>54.998314729700155</v>
      </c>
      <c r="R81">
        <v>5.8398210549354346</v>
      </c>
      <c r="S81">
        <v>22.999295250601882</v>
      </c>
      <c r="T81">
        <v>69.607867060625949</v>
      </c>
      <c r="U81" s="114">
        <f t="shared" si="9"/>
        <v>228.44300000000001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228.44299999999998</v>
      </c>
      <c r="E82">
        <f>BAWANA!AM82</f>
        <v>0</v>
      </c>
      <c r="F82">
        <f t="shared" si="11"/>
        <v>256</v>
      </c>
      <c r="G82">
        <f t="shared" si="12"/>
        <v>228.44299999999998</v>
      </c>
      <c r="H82" s="112"/>
      <c r="I82">
        <f>BRPL_EOD!AI82+BRPL_EOD!AJ82</f>
        <v>75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228.45</v>
      </c>
      <c r="O82" s="112">
        <f t="shared" si="8"/>
        <v>-7.0000000000050022E-3</v>
      </c>
      <c r="P82">
        <v>74.997701904136576</v>
      </c>
      <c r="Q82">
        <v>54.998314729700155</v>
      </c>
      <c r="R82">
        <v>5.8398210549354346</v>
      </c>
      <c r="S82">
        <v>22.999295250601882</v>
      </c>
      <c r="T82">
        <v>69.607867060625949</v>
      </c>
      <c r="U82" s="114">
        <f t="shared" si="9"/>
        <v>228.44300000000001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228.44299999999998</v>
      </c>
      <c r="E83">
        <f>BAWANA!AM83</f>
        <v>0</v>
      </c>
      <c r="F83">
        <f t="shared" si="11"/>
        <v>256</v>
      </c>
      <c r="G83">
        <f t="shared" si="12"/>
        <v>228.44299999999998</v>
      </c>
      <c r="H83" s="112"/>
      <c r="I83">
        <f>BRPL_EOD!AI83+BRPL_EOD!AJ83</f>
        <v>75</v>
      </c>
      <c r="J83">
        <f>BYPL_EOD!AI83+BYPL_EOD!AJ83</f>
        <v>55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228.45</v>
      </c>
      <c r="O83" s="112">
        <f t="shared" si="8"/>
        <v>-7.0000000000050022E-3</v>
      </c>
      <c r="P83">
        <v>74.997701904136576</v>
      </c>
      <c r="Q83">
        <v>54.998314729700155</v>
      </c>
      <c r="R83">
        <v>5.8398210549354346</v>
      </c>
      <c r="S83">
        <v>22.999295250601882</v>
      </c>
      <c r="T83">
        <v>69.607867060625949</v>
      </c>
      <c r="U83" s="114">
        <f t="shared" si="9"/>
        <v>228.44300000000001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228.44299999999998</v>
      </c>
      <c r="E84">
        <f>BAWANA!AM84</f>
        <v>0</v>
      </c>
      <c r="F84">
        <f t="shared" si="11"/>
        <v>256</v>
      </c>
      <c r="G84">
        <f t="shared" si="12"/>
        <v>228.44299999999998</v>
      </c>
      <c r="H84" s="112"/>
      <c r="I84">
        <f>BRPL_EOD!AI84+BRPL_EOD!AJ84</f>
        <v>75</v>
      </c>
      <c r="J84">
        <f>BYPL_EOD!AI84+BYPL_EOD!AJ84</f>
        <v>55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228.45</v>
      </c>
      <c r="O84" s="112">
        <f t="shared" si="8"/>
        <v>-7.0000000000050022E-3</v>
      </c>
      <c r="P84">
        <v>74.997701904136576</v>
      </c>
      <c r="Q84">
        <v>54.998314729700155</v>
      </c>
      <c r="R84">
        <v>5.8398210549354346</v>
      </c>
      <c r="S84">
        <v>22.999295250601882</v>
      </c>
      <c r="T84">
        <v>69.607867060625949</v>
      </c>
      <c r="U84" s="114">
        <f t="shared" si="9"/>
        <v>228.44300000000001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228.44299999999998</v>
      </c>
      <c r="E85">
        <f>BAWANA!AM85</f>
        <v>0</v>
      </c>
      <c r="F85">
        <f t="shared" si="11"/>
        <v>256</v>
      </c>
      <c r="G85">
        <f t="shared" si="12"/>
        <v>228.44299999999998</v>
      </c>
      <c r="H85" s="112"/>
      <c r="I85">
        <f>BRPL_EOD!AI85+BRPL_EOD!AJ85</f>
        <v>75</v>
      </c>
      <c r="J85">
        <f>BYPL_EOD!AI85+BYPL_EOD!AJ85</f>
        <v>55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228.45</v>
      </c>
      <c r="O85" s="112">
        <f t="shared" si="8"/>
        <v>-7.0000000000050022E-3</v>
      </c>
      <c r="P85">
        <v>74.997701904136576</v>
      </c>
      <c r="Q85">
        <v>54.998314729700155</v>
      </c>
      <c r="R85">
        <v>5.8398210549354346</v>
      </c>
      <c r="S85">
        <v>22.999295250601882</v>
      </c>
      <c r="T85">
        <v>69.607867060625949</v>
      </c>
      <c r="U85" s="114">
        <f t="shared" si="9"/>
        <v>228.44300000000001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228.44299999999998</v>
      </c>
      <c r="E86">
        <f>BAWANA!AM86</f>
        <v>0</v>
      </c>
      <c r="F86">
        <f t="shared" si="11"/>
        <v>256</v>
      </c>
      <c r="G86">
        <f t="shared" si="12"/>
        <v>228.44299999999998</v>
      </c>
      <c r="H86" s="112"/>
      <c r="I86">
        <f>BRPL_EOD!AI86+BRPL_EOD!AJ86</f>
        <v>75</v>
      </c>
      <c r="J86">
        <f>BYPL_EOD!AI86+BYPL_EOD!AJ86</f>
        <v>55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228.45</v>
      </c>
      <c r="O86" s="112">
        <f t="shared" si="8"/>
        <v>-7.0000000000050022E-3</v>
      </c>
      <c r="P86">
        <v>74.997701904136576</v>
      </c>
      <c r="Q86">
        <v>54.998314729700155</v>
      </c>
      <c r="R86">
        <v>5.8398210549354346</v>
      </c>
      <c r="S86">
        <v>22.999295250601882</v>
      </c>
      <c r="T86">
        <v>69.607867060625949</v>
      </c>
      <c r="U86" s="114">
        <f t="shared" si="9"/>
        <v>228.44300000000001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228.44299999999998</v>
      </c>
      <c r="E87">
        <f>BAWANA!AM87</f>
        <v>0</v>
      </c>
      <c r="F87">
        <f t="shared" si="11"/>
        <v>256</v>
      </c>
      <c r="G87">
        <f t="shared" si="12"/>
        <v>228.44299999999998</v>
      </c>
      <c r="H87" s="112"/>
      <c r="I87">
        <f>BRPL_EOD!AI87+BRPL_EOD!AJ87</f>
        <v>75</v>
      </c>
      <c r="J87">
        <f>BYPL_EOD!AI87+BYPL_EOD!AJ87</f>
        <v>55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228.45</v>
      </c>
      <c r="O87" s="112">
        <f t="shared" si="8"/>
        <v>-7.0000000000050022E-3</v>
      </c>
      <c r="P87">
        <v>74.997701904136576</v>
      </c>
      <c r="Q87">
        <v>54.998314729700155</v>
      </c>
      <c r="R87">
        <v>5.8398210549354346</v>
      </c>
      <c r="S87">
        <v>22.999295250601882</v>
      </c>
      <c r="T87">
        <v>69.607867060625949</v>
      </c>
      <c r="U87" s="114">
        <f t="shared" si="9"/>
        <v>228.44300000000001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228.44299999999998</v>
      </c>
      <c r="E88">
        <f>BAWANA!AM88</f>
        <v>0</v>
      </c>
      <c r="F88">
        <f t="shared" si="11"/>
        <v>256</v>
      </c>
      <c r="G88">
        <f t="shared" si="12"/>
        <v>228.44299999999998</v>
      </c>
      <c r="H88" s="112"/>
      <c r="I88">
        <f>BRPL_EOD!AI88+BRPL_EOD!AJ88</f>
        <v>75</v>
      </c>
      <c r="J88">
        <f>BYPL_EOD!AI88+BYPL_EOD!AJ88</f>
        <v>55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228.45</v>
      </c>
      <c r="O88" s="112">
        <f t="shared" si="8"/>
        <v>-7.0000000000050022E-3</v>
      </c>
      <c r="P88">
        <v>74.997701904136576</v>
      </c>
      <c r="Q88">
        <v>54.998314729700155</v>
      </c>
      <c r="R88">
        <v>5.8398210549354346</v>
      </c>
      <c r="S88">
        <v>22.999295250601882</v>
      </c>
      <c r="T88">
        <v>69.607867060625949</v>
      </c>
      <c r="U88" s="114">
        <f t="shared" si="9"/>
        <v>228.44300000000001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218.44299999999998</v>
      </c>
      <c r="E89">
        <f>BAWANA!AM89</f>
        <v>0</v>
      </c>
      <c r="F89">
        <f t="shared" si="11"/>
        <v>256</v>
      </c>
      <c r="G89">
        <f t="shared" si="12"/>
        <v>218.44299999999998</v>
      </c>
      <c r="H89" s="112"/>
      <c r="I89">
        <f>BRPL_EOD!AI89+BRPL_EOD!AJ89</f>
        <v>75</v>
      </c>
      <c r="J89">
        <f>BYPL_EOD!AI89+BYPL_EOD!AJ89</f>
        <v>45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218.45</v>
      </c>
      <c r="O89" s="112">
        <f t="shared" si="8"/>
        <v>-7.0000000000050022E-3</v>
      </c>
      <c r="P89">
        <v>74.997596704051276</v>
      </c>
      <c r="Q89">
        <v>44.998558022430764</v>
      </c>
      <c r="R89">
        <v>5.8398128633554585</v>
      </c>
      <c r="S89">
        <v>22.999262989242389</v>
      </c>
      <c r="T89">
        <v>69.607769420920121</v>
      </c>
      <c r="U89" s="114">
        <f t="shared" si="9"/>
        <v>218.44300000000004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218.44299999999998</v>
      </c>
      <c r="E90">
        <f>BAWANA!AM90</f>
        <v>0</v>
      </c>
      <c r="F90">
        <f t="shared" si="11"/>
        <v>256</v>
      </c>
      <c r="G90">
        <f t="shared" si="12"/>
        <v>218.44299999999998</v>
      </c>
      <c r="H90" s="112"/>
      <c r="I90">
        <f>BRPL_EOD!AI90+BRPL_EOD!AJ90</f>
        <v>75</v>
      </c>
      <c r="J90">
        <f>BYPL_EOD!AI90+BYPL_EOD!AJ90</f>
        <v>45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218.45</v>
      </c>
      <c r="O90" s="112">
        <f t="shared" si="8"/>
        <v>-7.0000000000050022E-3</v>
      </c>
      <c r="P90">
        <v>74.997596704051276</v>
      </c>
      <c r="Q90">
        <v>44.998558022430764</v>
      </c>
      <c r="R90">
        <v>5.8398128633554585</v>
      </c>
      <c r="S90">
        <v>22.999262989242389</v>
      </c>
      <c r="T90">
        <v>69.607769420920121</v>
      </c>
      <c r="U90" s="114">
        <f t="shared" si="9"/>
        <v>218.44300000000004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214</v>
      </c>
      <c r="E91">
        <f>BAWANA!AM91</f>
        <v>0</v>
      </c>
      <c r="F91">
        <f t="shared" si="11"/>
        <v>256</v>
      </c>
      <c r="G91">
        <f t="shared" si="12"/>
        <v>214</v>
      </c>
      <c r="H91" s="112"/>
      <c r="I91">
        <f>BRPL_EOD!AI91+BRPL_EOD!AJ91</f>
        <v>75</v>
      </c>
      <c r="J91">
        <f>BYPL_EOD!AI91+BYPL_EOD!AJ91</f>
        <v>45</v>
      </c>
      <c r="K91">
        <f>MES_EOD!AI91+MES_EOD!AJ91</f>
        <v>5.84</v>
      </c>
      <c r="L91">
        <f>NDMC_EOD!AI91+NDMC_EOD!AJ91</f>
        <v>19</v>
      </c>
      <c r="M91">
        <f>TPDDL_EOD!AI91+TPDDL_EOD!AJ91</f>
        <v>69.61</v>
      </c>
      <c r="N91">
        <f t="shared" si="7"/>
        <v>214.45</v>
      </c>
      <c r="O91" s="112">
        <f t="shared" si="8"/>
        <v>-0.44999999999998863</v>
      </c>
      <c r="P91">
        <v>74.842620657495928</v>
      </c>
      <c r="Q91">
        <v>44.905572394497554</v>
      </c>
      <c r="R91">
        <v>5.8277453951970157</v>
      </c>
      <c r="S91">
        <v>18.960130566565635</v>
      </c>
      <c r="T91">
        <v>69.463930986243881</v>
      </c>
      <c r="U91" s="114">
        <f t="shared" si="9"/>
        <v>214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206</v>
      </c>
      <c r="E92">
        <f>BAWANA!AM92</f>
        <v>0</v>
      </c>
      <c r="F92">
        <f t="shared" si="11"/>
        <v>256</v>
      </c>
      <c r="G92">
        <f t="shared" si="12"/>
        <v>206</v>
      </c>
      <c r="H92" s="112"/>
      <c r="I92">
        <f>BRPL_EOD!AI92+BRPL_EOD!AJ92</f>
        <v>79.56</v>
      </c>
      <c r="J92">
        <f>BYPL_EOD!AI92+BYPL_EOD!AJ92</f>
        <v>46.01</v>
      </c>
      <c r="K92">
        <f>MES_EOD!AI92+MES_EOD!AJ92</f>
        <v>5.84</v>
      </c>
      <c r="L92">
        <f>NDMC_EOD!AI92+NDMC_EOD!AJ92</f>
        <v>19</v>
      </c>
      <c r="M92">
        <f>TPDDL_EOD!AI92+TPDDL_EOD!AJ92</f>
        <v>55.59</v>
      </c>
      <c r="N92">
        <f t="shared" si="7"/>
        <v>206</v>
      </c>
      <c r="O92" s="112">
        <f t="shared" si="8"/>
        <v>0</v>
      </c>
      <c r="P92">
        <v>79.56</v>
      </c>
      <c r="Q92">
        <v>46.01</v>
      </c>
      <c r="R92">
        <v>5.84</v>
      </c>
      <c r="S92">
        <v>19</v>
      </c>
      <c r="T92">
        <v>55.59</v>
      </c>
      <c r="U92" s="114">
        <f t="shared" si="9"/>
        <v>206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206</v>
      </c>
      <c r="E93">
        <f>BAWANA!AM93</f>
        <v>0</v>
      </c>
      <c r="F93">
        <f t="shared" si="11"/>
        <v>256</v>
      </c>
      <c r="G93">
        <f t="shared" si="12"/>
        <v>206</v>
      </c>
      <c r="H93" s="112"/>
      <c r="I93">
        <f>BRPL_EOD!AI93+BRPL_EOD!AJ93</f>
        <v>79.56</v>
      </c>
      <c r="J93">
        <f>BYPL_EOD!AI93+BYPL_EOD!AJ93</f>
        <v>46.01</v>
      </c>
      <c r="K93">
        <f>MES_EOD!AI93+MES_EOD!AJ93</f>
        <v>5.84</v>
      </c>
      <c r="L93">
        <f>NDMC_EOD!AI93+NDMC_EOD!AJ93</f>
        <v>19</v>
      </c>
      <c r="M93">
        <f>TPDDL_EOD!AI93+TPDDL_EOD!AJ93</f>
        <v>55.59</v>
      </c>
      <c r="N93">
        <f t="shared" si="7"/>
        <v>206</v>
      </c>
      <c r="O93" s="112">
        <f t="shared" si="8"/>
        <v>0</v>
      </c>
      <c r="P93">
        <v>79.56</v>
      </c>
      <c r="Q93">
        <v>46.01</v>
      </c>
      <c r="R93">
        <v>5.84</v>
      </c>
      <c r="S93">
        <v>19</v>
      </c>
      <c r="T93">
        <v>55.59</v>
      </c>
      <c r="U93" s="114">
        <f t="shared" si="9"/>
        <v>206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206</v>
      </c>
      <c r="E94">
        <f>BAWANA!AM94</f>
        <v>0</v>
      </c>
      <c r="F94">
        <f t="shared" si="11"/>
        <v>256</v>
      </c>
      <c r="G94">
        <f t="shared" si="12"/>
        <v>206</v>
      </c>
      <c r="H94" s="112"/>
      <c r="I94">
        <f>BRPL_EOD!AI94+BRPL_EOD!AJ94</f>
        <v>79.56</v>
      </c>
      <c r="J94">
        <f>BYPL_EOD!AI94+BYPL_EOD!AJ94</f>
        <v>46.01</v>
      </c>
      <c r="K94">
        <f>MES_EOD!AI94+MES_EOD!AJ94</f>
        <v>5.84</v>
      </c>
      <c r="L94">
        <f>NDMC_EOD!AI94+NDMC_EOD!AJ94</f>
        <v>19</v>
      </c>
      <c r="M94">
        <f>TPDDL_EOD!AI94+TPDDL_EOD!AJ94</f>
        <v>55.59</v>
      </c>
      <c r="N94">
        <f t="shared" si="7"/>
        <v>206</v>
      </c>
      <c r="O94" s="112">
        <f t="shared" si="8"/>
        <v>0</v>
      </c>
      <c r="P94">
        <v>79.56</v>
      </c>
      <c r="Q94">
        <v>46.01</v>
      </c>
      <c r="R94">
        <v>5.84</v>
      </c>
      <c r="S94">
        <v>19</v>
      </c>
      <c r="T94">
        <v>55.59</v>
      </c>
      <c r="U94" s="114">
        <f t="shared" si="9"/>
        <v>206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206</v>
      </c>
      <c r="E95">
        <f>BAWANA!AM95</f>
        <v>0</v>
      </c>
      <c r="F95">
        <f t="shared" si="11"/>
        <v>256</v>
      </c>
      <c r="G95">
        <f t="shared" si="12"/>
        <v>206</v>
      </c>
      <c r="H95" s="112"/>
      <c r="I95">
        <f>BRPL_EOD!AI95+BRPL_EOD!AJ95</f>
        <v>79.56</v>
      </c>
      <c r="J95">
        <f>BYPL_EOD!AI95+BYPL_EOD!AJ95</f>
        <v>46.01</v>
      </c>
      <c r="K95">
        <f>MES_EOD!AI95+MES_EOD!AJ95</f>
        <v>5.84</v>
      </c>
      <c r="L95">
        <f>NDMC_EOD!AI95+NDMC_EOD!AJ95</f>
        <v>19</v>
      </c>
      <c r="M95">
        <f>TPDDL_EOD!AI95+TPDDL_EOD!AJ95</f>
        <v>55.59</v>
      </c>
      <c r="N95">
        <f t="shared" si="7"/>
        <v>206</v>
      </c>
      <c r="O95" s="112">
        <f t="shared" si="8"/>
        <v>0</v>
      </c>
      <c r="P95">
        <v>79.56</v>
      </c>
      <c r="Q95">
        <v>46.01</v>
      </c>
      <c r="R95">
        <v>5.84</v>
      </c>
      <c r="S95">
        <v>19</v>
      </c>
      <c r="T95">
        <v>55.59</v>
      </c>
      <c r="U95" s="114">
        <f t="shared" si="9"/>
        <v>206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206</v>
      </c>
      <c r="E96">
        <f>BAWANA!AM96</f>
        <v>0</v>
      </c>
      <c r="F96">
        <f t="shared" si="11"/>
        <v>256</v>
      </c>
      <c r="G96">
        <f t="shared" si="12"/>
        <v>206</v>
      </c>
      <c r="H96" s="112"/>
      <c r="I96">
        <f>BRPL_EOD!AI96+BRPL_EOD!AJ96</f>
        <v>79.56</v>
      </c>
      <c r="J96">
        <f>BYPL_EOD!AI96+BYPL_EOD!AJ96</f>
        <v>46.01</v>
      </c>
      <c r="K96">
        <f>MES_EOD!AI96+MES_EOD!AJ96</f>
        <v>5.84</v>
      </c>
      <c r="L96">
        <f>NDMC_EOD!AI96+NDMC_EOD!AJ96</f>
        <v>19</v>
      </c>
      <c r="M96">
        <f>TPDDL_EOD!AI96+TPDDL_EOD!AJ96</f>
        <v>55.59</v>
      </c>
      <c r="N96">
        <f t="shared" si="7"/>
        <v>206</v>
      </c>
      <c r="O96" s="112">
        <f t="shared" si="8"/>
        <v>0</v>
      </c>
      <c r="P96">
        <v>79.56</v>
      </c>
      <c r="Q96">
        <v>46.01</v>
      </c>
      <c r="R96">
        <v>5.84</v>
      </c>
      <c r="S96">
        <v>19</v>
      </c>
      <c r="T96">
        <v>55.59</v>
      </c>
      <c r="U96" s="114">
        <f t="shared" si="9"/>
        <v>206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211.67000000000002</v>
      </c>
      <c r="E97">
        <f>BAWANA!AM97</f>
        <v>0</v>
      </c>
      <c r="F97">
        <f t="shared" si="11"/>
        <v>256</v>
      </c>
      <c r="G97">
        <f t="shared" si="12"/>
        <v>211.67000000000002</v>
      </c>
      <c r="H97" s="112"/>
      <c r="I97">
        <f>BRPL_EOD!AI97+BRPL_EOD!AJ97</f>
        <v>81.96</v>
      </c>
      <c r="J97">
        <f>BYPL_EOD!AI97+BYPL_EOD!AJ97</f>
        <v>47.39</v>
      </c>
      <c r="K97">
        <f>MES_EOD!AI97+MES_EOD!AJ97</f>
        <v>5.84</v>
      </c>
      <c r="L97">
        <f>NDMC_EOD!AI97+NDMC_EOD!AJ97</f>
        <v>19.21</v>
      </c>
      <c r="M97">
        <f>TPDDL_EOD!AI97+TPDDL_EOD!AJ97</f>
        <v>57.27</v>
      </c>
      <c r="N97">
        <f t="shared" si="7"/>
        <v>211.67000000000002</v>
      </c>
      <c r="O97" s="112">
        <f t="shared" si="8"/>
        <v>0</v>
      </c>
      <c r="P97">
        <v>81.96</v>
      </c>
      <c r="Q97">
        <v>47.39</v>
      </c>
      <c r="R97">
        <v>5.84</v>
      </c>
      <c r="S97">
        <v>19.21</v>
      </c>
      <c r="T97">
        <v>57.27</v>
      </c>
      <c r="U97" s="114">
        <f t="shared" si="9"/>
        <v>211.67000000000002</v>
      </c>
      <c r="V97" s="112">
        <f t="shared" si="10"/>
        <v>0</v>
      </c>
      <c r="Y97">
        <f>BAWANA!AW97+BAWANA!AX97</f>
        <v>32</v>
      </c>
      <c r="Z97">
        <f>BAWANA!BD97+BAWANA!BE97</f>
        <v>26.33</v>
      </c>
      <c r="AA97">
        <f>BAWANA!X97+BAWANA!Y97</f>
        <v>32</v>
      </c>
      <c r="AB97">
        <f>BAWANA!AE97+BAWANA!AF97</f>
        <v>26.33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211.67000000000002</v>
      </c>
      <c r="E98">
        <f>BAWANA!AM98</f>
        <v>0</v>
      </c>
      <c r="F98">
        <f t="shared" si="11"/>
        <v>256</v>
      </c>
      <c r="G98">
        <f t="shared" si="12"/>
        <v>211.67000000000002</v>
      </c>
      <c r="H98" s="112"/>
      <c r="I98">
        <f>BRPL_EOD!AI98+BRPL_EOD!AJ98</f>
        <v>81.96</v>
      </c>
      <c r="J98">
        <f>BYPL_EOD!AI98+BYPL_EOD!AJ98</f>
        <v>47.39</v>
      </c>
      <c r="K98">
        <f>MES_EOD!AI98+MES_EOD!AJ98</f>
        <v>5.84</v>
      </c>
      <c r="L98">
        <f>NDMC_EOD!AI98+NDMC_EOD!AJ98</f>
        <v>19.21</v>
      </c>
      <c r="M98">
        <f>TPDDL_EOD!AI98+TPDDL_EOD!AJ98</f>
        <v>57.27</v>
      </c>
      <c r="N98">
        <f t="shared" si="7"/>
        <v>211.67000000000002</v>
      </c>
      <c r="O98" s="112">
        <f t="shared" si="8"/>
        <v>0</v>
      </c>
      <c r="P98">
        <v>81.96</v>
      </c>
      <c r="Q98">
        <v>47.39</v>
      </c>
      <c r="R98">
        <v>5.84</v>
      </c>
      <c r="S98">
        <v>19.21</v>
      </c>
      <c r="T98">
        <v>57.27</v>
      </c>
      <c r="U98" s="114">
        <f t="shared" si="9"/>
        <v>211.67000000000002</v>
      </c>
      <c r="V98" s="112">
        <f t="shared" si="10"/>
        <v>0</v>
      </c>
      <c r="Y98">
        <f>BAWANA!AW98+BAWANA!AX98</f>
        <v>32</v>
      </c>
      <c r="Z98">
        <f>BAWANA!BD98+BAWANA!BE98</f>
        <v>26.33</v>
      </c>
      <c r="AA98">
        <f>BAWANA!X98+BAWANA!Y98</f>
        <v>32</v>
      </c>
      <c r="AB98">
        <f>BAWANA!AE98+BAWANA!AF98</f>
        <v>26.33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5.3786832499999919</v>
      </c>
      <c r="E99" s="114">
        <f t="shared" si="14"/>
        <v>0</v>
      </c>
      <c r="F99" s="114">
        <f t="shared" si="14"/>
        <v>6.1440000000000001</v>
      </c>
      <c r="G99" s="114">
        <f t="shared" si="14"/>
        <v>5.3786832499999919</v>
      </c>
      <c r="H99" s="114"/>
      <c r="I99" s="114">
        <f t="shared" si="14"/>
        <v>1.935450000000001</v>
      </c>
      <c r="J99" s="114">
        <f t="shared" si="14"/>
        <v>1.2321575000000005</v>
      </c>
      <c r="K99" s="114">
        <f t="shared" si="14"/>
        <v>0.14015999999999981</v>
      </c>
      <c r="L99" s="114">
        <f t="shared" si="14"/>
        <v>0.49941250000000004</v>
      </c>
      <c r="M99" s="114">
        <f t="shared" si="14"/>
        <v>1.5717824999999988</v>
      </c>
      <c r="N99" s="114">
        <f t="shared" si="14"/>
        <v>5.3789625000000063</v>
      </c>
      <c r="O99" s="114">
        <f t="shared" si="14"/>
        <v>-2.7925000000001885E-4</v>
      </c>
      <c r="P99" s="114">
        <f t="shared" si="14"/>
        <v>1.935350632999157</v>
      </c>
      <c r="Q99" s="114">
        <f t="shared" si="14"/>
        <v>1.2320956847907754</v>
      </c>
      <c r="R99" s="114">
        <f t="shared" si="14"/>
        <v>0.14015259318111958</v>
      </c>
      <c r="S99" s="114">
        <f t="shared" si="14"/>
        <v>0.49938705215002233</v>
      </c>
      <c r="T99" s="114">
        <f t="shared" si="14"/>
        <v>1.5716972868789245</v>
      </c>
      <c r="U99" s="114">
        <f t="shared" si="14"/>
        <v>5.3786832499999919</v>
      </c>
      <c r="V99" s="114">
        <f t="shared" si="10"/>
        <v>0</v>
      </c>
      <c r="Y99" s="114">
        <f>SUM(Y3:Y98)/4000</f>
        <v>0.74255000000000004</v>
      </c>
      <c r="Z99" s="114">
        <f t="shared" ref="Z99:AD99" si="15">SUM(Z3:Z98)/4000</f>
        <v>0.73335250000000007</v>
      </c>
      <c r="AA99" s="114">
        <f t="shared" si="15"/>
        <v>0.74255000000000004</v>
      </c>
      <c r="AB99" s="114">
        <f t="shared" si="15"/>
        <v>0.73335250000000007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352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352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352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352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352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352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352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352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352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352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352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352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352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352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352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352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352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352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352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352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352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352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352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352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352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352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352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352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352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352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352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352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352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352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352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352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352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352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352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352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440</v>
      </c>
      <c r="D43">
        <f>BAWANA!AP43</f>
        <v>0</v>
      </c>
      <c r="E43">
        <f>BAWANA!AQ43</f>
        <v>0</v>
      </c>
      <c r="F43">
        <f t="shared" si="4"/>
        <v>352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440</v>
      </c>
      <c r="D44">
        <f>BAWANA!AP44</f>
        <v>0</v>
      </c>
      <c r="E44">
        <f>BAWANA!AQ44</f>
        <v>0</v>
      </c>
      <c r="F44">
        <f t="shared" si="4"/>
        <v>352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440</v>
      </c>
      <c r="D45">
        <f>BAWANA!AP45</f>
        <v>0</v>
      </c>
      <c r="E45">
        <f>BAWANA!AQ45</f>
        <v>0</v>
      </c>
      <c r="F45">
        <f t="shared" si="4"/>
        <v>352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440</v>
      </c>
      <c r="D46">
        <f>BAWANA!AP46</f>
        <v>0</v>
      </c>
      <c r="E46">
        <f>BAWANA!AQ46</f>
        <v>0</v>
      </c>
      <c r="F46">
        <f t="shared" si="4"/>
        <v>352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440</v>
      </c>
      <c r="D47">
        <f>BAWANA!AP47</f>
        <v>0</v>
      </c>
      <c r="E47">
        <f>BAWANA!AQ47</f>
        <v>0</v>
      </c>
      <c r="F47">
        <f t="shared" si="4"/>
        <v>352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440</v>
      </c>
      <c r="D48">
        <f>BAWANA!AP48</f>
        <v>0</v>
      </c>
      <c r="E48">
        <f>BAWANA!AQ48</f>
        <v>0</v>
      </c>
      <c r="F48">
        <f t="shared" si="4"/>
        <v>352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440</v>
      </c>
      <c r="D49">
        <f>BAWANA!AP49</f>
        <v>0</v>
      </c>
      <c r="E49">
        <f>BAWANA!AQ49</f>
        <v>0</v>
      </c>
      <c r="F49">
        <f t="shared" si="4"/>
        <v>352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440</v>
      </c>
      <c r="D50">
        <f>BAWANA!AP50</f>
        <v>0</v>
      </c>
      <c r="E50">
        <f>BAWANA!AQ50</f>
        <v>0</v>
      </c>
      <c r="F50">
        <f t="shared" si="4"/>
        <v>352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440</v>
      </c>
      <c r="D51">
        <f>BAWANA!AP51</f>
        <v>0</v>
      </c>
      <c r="E51">
        <f>BAWANA!AQ51</f>
        <v>0</v>
      </c>
      <c r="F51">
        <f t="shared" si="4"/>
        <v>352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440</v>
      </c>
      <c r="D52">
        <f>BAWANA!AP52</f>
        <v>0</v>
      </c>
      <c r="E52">
        <f>BAWANA!AQ52</f>
        <v>0</v>
      </c>
      <c r="F52">
        <f t="shared" si="4"/>
        <v>352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440</v>
      </c>
      <c r="D53">
        <f>BAWANA!AP53</f>
        <v>0</v>
      </c>
      <c r="E53">
        <f>BAWANA!AQ53</f>
        <v>0</v>
      </c>
      <c r="F53">
        <f t="shared" si="4"/>
        <v>352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440</v>
      </c>
      <c r="D54">
        <f>BAWANA!AP54</f>
        <v>0</v>
      </c>
      <c r="E54">
        <f>BAWANA!AQ54</f>
        <v>0</v>
      </c>
      <c r="F54">
        <f t="shared" si="4"/>
        <v>352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440</v>
      </c>
      <c r="D55">
        <f>BAWANA!AP55</f>
        <v>0</v>
      </c>
      <c r="E55">
        <f>BAWANA!AQ55</f>
        <v>0</v>
      </c>
      <c r="F55">
        <f t="shared" si="4"/>
        <v>352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440</v>
      </c>
      <c r="D56">
        <f>BAWANA!AP56</f>
        <v>0</v>
      </c>
      <c r="E56">
        <f>BAWANA!AQ56</f>
        <v>0</v>
      </c>
      <c r="F56">
        <f t="shared" si="4"/>
        <v>352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620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496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620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496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620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496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620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496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620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496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620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496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620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496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620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496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620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496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620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496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620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496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620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496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620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496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620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496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620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496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620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496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620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496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620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496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620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496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620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496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620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496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620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496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620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496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620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496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620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496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620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496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620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496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620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496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620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496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620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496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620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496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620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496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620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496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620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496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620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496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620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496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620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496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620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496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620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496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620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496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620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496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620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496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6.51</v>
      </c>
      <c r="C99" s="114">
        <f t="shared" ref="C99:U99" si="14">SUM(C3:C98)/4000</f>
        <v>5.94</v>
      </c>
      <c r="D99" s="114">
        <f t="shared" si="14"/>
        <v>0</v>
      </c>
      <c r="E99" s="114">
        <f t="shared" si="14"/>
        <v>0</v>
      </c>
      <c r="F99" s="114">
        <f t="shared" si="14"/>
        <v>9.9600000000000009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30.45</v>
      </c>
      <c r="E3">
        <v>0</v>
      </c>
      <c r="F3">
        <v>0</v>
      </c>
      <c r="G3">
        <v>53.431199999999997</v>
      </c>
      <c r="H3">
        <v>0</v>
      </c>
      <c r="I3">
        <v>0</v>
      </c>
      <c r="J3">
        <v>87.68</v>
      </c>
      <c r="K3">
        <v>679.49316799999997</v>
      </c>
      <c r="L3">
        <v>435.435</v>
      </c>
      <c r="M3">
        <v>92</v>
      </c>
      <c r="N3">
        <v>113.4</v>
      </c>
      <c r="O3">
        <v>0</v>
      </c>
      <c r="P3">
        <v>132.75</v>
      </c>
      <c r="Q3">
        <v>21.823619999999998</v>
      </c>
      <c r="R3">
        <v>42.392195999999998</v>
      </c>
      <c r="S3">
        <v>26.390910000000002</v>
      </c>
      <c r="T3">
        <v>0</v>
      </c>
      <c r="U3">
        <v>345.375</v>
      </c>
      <c r="V3">
        <v>20.731850000000001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9.3670000000000009</v>
      </c>
      <c r="AG3">
        <v>21.680399999999999</v>
      </c>
      <c r="AH3">
        <v>0</v>
      </c>
      <c r="AI3">
        <v>0</v>
      </c>
      <c r="AJ3">
        <v>0</v>
      </c>
      <c r="AK3">
        <v>54.693899999999999</v>
      </c>
      <c r="AL3">
        <v>1.3944000000000001</v>
      </c>
      <c r="AM3">
        <v>0</v>
      </c>
      <c r="AN3">
        <v>0.87997999999999998</v>
      </c>
      <c r="AO3">
        <v>0</v>
      </c>
      <c r="AP3">
        <v>7.0454999999999997</v>
      </c>
      <c r="AQ3">
        <v>0</v>
      </c>
      <c r="AR3">
        <v>1.5456000000000001</v>
      </c>
      <c r="AS3">
        <v>4.5736800000000004</v>
      </c>
      <c r="AT3">
        <v>20.001799999999999</v>
      </c>
      <c r="AU3">
        <v>0</v>
      </c>
      <c r="AV3">
        <v>15.225</v>
      </c>
      <c r="AW3">
        <v>17.810400000000001</v>
      </c>
      <c r="AX3">
        <v>4.9320000000000004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2439.2963910000008</v>
      </c>
    </row>
    <row r="4" spans="1:121">
      <c r="A4" t="s">
        <v>46</v>
      </c>
      <c r="B4">
        <v>0</v>
      </c>
      <c r="C4">
        <v>0</v>
      </c>
      <c r="D4">
        <v>30.45</v>
      </c>
      <c r="E4">
        <v>0</v>
      </c>
      <c r="F4">
        <v>0</v>
      </c>
      <c r="G4">
        <v>53.431199999999997</v>
      </c>
      <c r="H4">
        <v>0</v>
      </c>
      <c r="I4">
        <v>0</v>
      </c>
      <c r="J4">
        <v>87.68</v>
      </c>
      <c r="K4">
        <v>679.49316799999997</v>
      </c>
      <c r="L4">
        <v>435.435</v>
      </c>
      <c r="M4">
        <v>92</v>
      </c>
      <c r="N4">
        <v>113.4</v>
      </c>
      <c r="O4">
        <v>0</v>
      </c>
      <c r="P4">
        <v>132.75</v>
      </c>
      <c r="Q4">
        <v>21.823619999999998</v>
      </c>
      <c r="R4">
        <v>42.392195999999998</v>
      </c>
      <c r="S4">
        <v>26.390910000000002</v>
      </c>
      <c r="T4">
        <v>0</v>
      </c>
      <c r="U4">
        <v>345.375</v>
      </c>
      <c r="V4">
        <v>20.731850000000001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9.3670000000000009</v>
      </c>
      <c r="AG4">
        <v>21.680399999999999</v>
      </c>
      <c r="AH4">
        <v>0</v>
      </c>
      <c r="AI4">
        <v>0</v>
      </c>
      <c r="AJ4">
        <v>0</v>
      </c>
      <c r="AK4">
        <v>54.693899999999999</v>
      </c>
      <c r="AL4">
        <v>1.3944000000000001</v>
      </c>
      <c r="AM4">
        <v>0</v>
      </c>
      <c r="AN4">
        <v>0.87997999999999998</v>
      </c>
      <c r="AO4">
        <v>0</v>
      </c>
      <c r="AP4">
        <v>7.0454999999999997</v>
      </c>
      <c r="AQ4">
        <v>0</v>
      </c>
      <c r="AR4">
        <v>1.5456000000000001</v>
      </c>
      <c r="AS4">
        <v>4.5736800000000004</v>
      </c>
      <c r="AT4">
        <v>20.001799999999999</v>
      </c>
      <c r="AU4">
        <v>0</v>
      </c>
      <c r="AV4">
        <v>15.225</v>
      </c>
      <c r="AW4">
        <v>17.810400000000001</v>
      </c>
      <c r="AX4">
        <v>4.9320000000000004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2439.2963910000008</v>
      </c>
    </row>
    <row r="5" spans="1:121">
      <c r="A5" t="s">
        <v>47</v>
      </c>
      <c r="B5">
        <v>0</v>
      </c>
      <c r="C5">
        <v>0</v>
      </c>
      <c r="D5">
        <v>30.45</v>
      </c>
      <c r="E5">
        <v>0</v>
      </c>
      <c r="F5">
        <v>0</v>
      </c>
      <c r="G5">
        <v>53.431199999999997</v>
      </c>
      <c r="H5">
        <v>0</v>
      </c>
      <c r="I5">
        <v>0</v>
      </c>
      <c r="J5">
        <v>87.68</v>
      </c>
      <c r="K5">
        <v>679.49316799999997</v>
      </c>
      <c r="L5">
        <v>435.435</v>
      </c>
      <c r="M5">
        <v>92</v>
      </c>
      <c r="N5">
        <v>113.4</v>
      </c>
      <c r="O5">
        <v>0</v>
      </c>
      <c r="P5">
        <v>132.75</v>
      </c>
      <c r="Q5">
        <v>21.823619999999998</v>
      </c>
      <c r="R5">
        <v>42.392195999999998</v>
      </c>
      <c r="S5">
        <v>26.390910000000002</v>
      </c>
      <c r="T5">
        <v>0</v>
      </c>
      <c r="U5">
        <v>345.375</v>
      </c>
      <c r="V5">
        <v>20.731850000000001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9.3670000000000009</v>
      </c>
      <c r="AG5">
        <v>21.680399999999999</v>
      </c>
      <c r="AH5">
        <v>0</v>
      </c>
      <c r="AI5">
        <v>0</v>
      </c>
      <c r="AJ5">
        <v>0</v>
      </c>
      <c r="AK5">
        <v>54.693899999999999</v>
      </c>
      <c r="AL5">
        <v>1.3944000000000001</v>
      </c>
      <c r="AM5">
        <v>0</v>
      </c>
      <c r="AN5">
        <v>0.87997999999999998</v>
      </c>
      <c r="AO5">
        <v>0</v>
      </c>
      <c r="AP5">
        <v>7.0454999999999997</v>
      </c>
      <c r="AQ5">
        <v>0</v>
      </c>
      <c r="AR5">
        <v>1.5456000000000001</v>
      </c>
      <c r="AS5">
        <v>4.5736800000000004</v>
      </c>
      <c r="AT5">
        <v>20.001799999999999</v>
      </c>
      <c r="AU5">
        <v>0</v>
      </c>
      <c r="AV5">
        <v>15.225</v>
      </c>
      <c r="AW5">
        <v>17.810400000000001</v>
      </c>
      <c r="AX5">
        <v>4.9320000000000004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2439.2963910000008</v>
      </c>
    </row>
    <row r="6" spans="1:121">
      <c r="A6" t="s">
        <v>48</v>
      </c>
      <c r="B6">
        <v>0</v>
      </c>
      <c r="C6">
        <v>0</v>
      </c>
      <c r="D6">
        <v>30.45</v>
      </c>
      <c r="E6">
        <v>0</v>
      </c>
      <c r="F6">
        <v>0</v>
      </c>
      <c r="G6">
        <v>53.431199999999997</v>
      </c>
      <c r="H6">
        <v>0</v>
      </c>
      <c r="I6">
        <v>0</v>
      </c>
      <c r="J6">
        <v>87.68</v>
      </c>
      <c r="K6">
        <v>679.49316799999997</v>
      </c>
      <c r="L6">
        <v>435.435</v>
      </c>
      <c r="M6">
        <v>92</v>
      </c>
      <c r="N6">
        <v>113.4</v>
      </c>
      <c r="O6">
        <v>0</v>
      </c>
      <c r="P6">
        <v>132.75</v>
      </c>
      <c r="Q6">
        <v>21.823619999999998</v>
      </c>
      <c r="R6">
        <v>42.392195999999998</v>
      </c>
      <c r="S6">
        <v>26.390910000000002</v>
      </c>
      <c r="T6">
        <v>0</v>
      </c>
      <c r="U6">
        <v>345.375</v>
      </c>
      <c r="V6">
        <v>20.731850000000001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9.3670000000000009</v>
      </c>
      <c r="AG6">
        <v>21.680399999999999</v>
      </c>
      <c r="AH6">
        <v>0</v>
      </c>
      <c r="AI6">
        <v>0</v>
      </c>
      <c r="AJ6">
        <v>0</v>
      </c>
      <c r="AK6">
        <v>54.693899999999999</v>
      </c>
      <c r="AL6">
        <v>1.3944000000000001</v>
      </c>
      <c r="AM6">
        <v>0</v>
      </c>
      <c r="AN6">
        <v>0.87997999999999998</v>
      </c>
      <c r="AO6">
        <v>0</v>
      </c>
      <c r="AP6">
        <v>7.0454999999999997</v>
      </c>
      <c r="AQ6">
        <v>0</v>
      </c>
      <c r="AR6">
        <v>1.5456000000000001</v>
      </c>
      <c r="AS6">
        <v>4.5736800000000004</v>
      </c>
      <c r="AT6">
        <v>20.001799999999999</v>
      </c>
      <c r="AU6">
        <v>0</v>
      </c>
      <c r="AV6">
        <v>15.225</v>
      </c>
      <c r="AW6">
        <v>17.810400000000001</v>
      </c>
      <c r="AX6">
        <v>4.9320000000000004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2439.2963910000008</v>
      </c>
    </row>
    <row r="7" spans="1:121">
      <c r="A7" t="s">
        <v>49</v>
      </c>
      <c r="B7">
        <v>0</v>
      </c>
      <c r="C7">
        <v>0</v>
      </c>
      <c r="D7">
        <v>30.45</v>
      </c>
      <c r="E7">
        <v>0</v>
      </c>
      <c r="F7">
        <v>0</v>
      </c>
      <c r="G7">
        <v>53.431199999999997</v>
      </c>
      <c r="H7">
        <v>0</v>
      </c>
      <c r="I7">
        <v>0</v>
      </c>
      <c r="J7">
        <v>87.68</v>
      </c>
      <c r="K7">
        <v>679.49316799999997</v>
      </c>
      <c r="L7">
        <v>435.435</v>
      </c>
      <c r="M7">
        <v>92</v>
      </c>
      <c r="N7">
        <v>113.4</v>
      </c>
      <c r="O7">
        <v>0</v>
      </c>
      <c r="P7">
        <v>132.75</v>
      </c>
      <c r="Q7">
        <v>21.823619999999998</v>
      </c>
      <c r="R7">
        <v>42.392195999999998</v>
      </c>
      <c r="S7">
        <v>26.390910000000002</v>
      </c>
      <c r="T7">
        <v>0</v>
      </c>
      <c r="U7">
        <v>345.375</v>
      </c>
      <c r="V7">
        <v>20.731850000000001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9.3670000000000009</v>
      </c>
      <c r="AG7">
        <v>21.680399999999999</v>
      </c>
      <c r="AH7">
        <v>0</v>
      </c>
      <c r="AI7">
        <v>0</v>
      </c>
      <c r="AJ7">
        <v>0</v>
      </c>
      <c r="AK7">
        <v>54.693899999999999</v>
      </c>
      <c r="AL7">
        <v>1.3944000000000001</v>
      </c>
      <c r="AM7">
        <v>0</v>
      </c>
      <c r="AN7">
        <v>0.87997999999999998</v>
      </c>
      <c r="AO7">
        <v>0</v>
      </c>
      <c r="AP7">
        <v>7.0454999999999997</v>
      </c>
      <c r="AQ7">
        <v>0</v>
      </c>
      <c r="AR7">
        <v>1.5456000000000001</v>
      </c>
      <c r="AS7">
        <v>4.5736800000000004</v>
      </c>
      <c r="AT7">
        <v>20.001799999999999</v>
      </c>
      <c r="AU7">
        <v>0</v>
      </c>
      <c r="AV7">
        <v>15.225</v>
      </c>
      <c r="AW7">
        <v>17.810400000000001</v>
      </c>
      <c r="AX7">
        <v>4.9320000000000004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2439.2963910000008</v>
      </c>
    </row>
    <row r="8" spans="1:121">
      <c r="A8" t="s">
        <v>50</v>
      </c>
      <c r="B8">
        <v>0</v>
      </c>
      <c r="C8">
        <v>0</v>
      </c>
      <c r="D8">
        <v>30.45</v>
      </c>
      <c r="E8">
        <v>0</v>
      </c>
      <c r="F8">
        <v>0</v>
      </c>
      <c r="G8">
        <v>53.431199999999997</v>
      </c>
      <c r="H8">
        <v>0</v>
      </c>
      <c r="I8">
        <v>0</v>
      </c>
      <c r="J8">
        <v>87.68</v>
      </c>
      <c r="K8">
        <v>679.49316799999997</v>
      </c>
      <c r="L8">
        <v>435.435</v>
      </c>
      <c r="M8">
        <v>92</v>
      </c>
      <c r="N8">
        <v>113.4</v>
      </c>
      <c r="O8">
        <v>0</v>
      </c>
      <c r="P8">
        <v>132.75</v>
      </c>
      <c r="Q8">
        <v>21.823619999999998</v>
      </c>
      <c r="R8">
        <v>42.392195999999998</v>
      </c>
      <c r="S8">
        <v>26.390910000000002</v>
      </c>
      <c r="T8">
        <v>0</v>
      </c>
      <c r="U8">
        <v>345.375</v>
      </c>
      <c r="V8">
        <v>20.731850000000001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9.3670000000000009</v>
      </c>
      <c r="AG8">
        <v>21.680399999999999</v>
      </c>
      <c r="AH8">
        <v>0</v>
      </c>
      <c r="AI8">
        <v>0</v>
      </c>
      <c r="AJ8">
        <v>0</v>
      </c>
      <c r="AK8">
        <v>54.693899999999999</v>
      </c>
      <c r="AL8">
        <v>1.3944000000000001</v>
      </c>
      <c r="AM8">
        <v>0</v>
      </c>
      <c r="AN8">
        <v>0.87997999999999998</v>
      </c>
      <c r="AO8">
        <v>0</v>
      </c>
      <c r="AP8">
        <v>0</v>
      </c>
      <c r="AQ8">
        <v>0</v>
      </c>
      <c r="AR8">
        <v>1.5456000000000001</v>
      </c>
      <c r="AS8">
        <v>4.5736800000000004</v>
      </c>
      <c r="AT8">
        <v>20.001799999999999</v>
      </c>
      <c r="AU8">
        <v>0</v>
      </c>
      <c r="AV8">
        <v>15.225</v>
      </c>
      <c r="AW8">
        <v>17.810400000000001</v>
      </c>
      <c r="AX8">
        <v>4.9320000000000004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2432.2508910000006</v>
      </c>
    </row>
    <row r="9" spans="1:121">
      <c r="A9" t="s">
        <v>51</v>
      </c>
      <c r="B9">
        <v>0</v>
      </c>
      <c r="C9">
        <v>0</v>
      </c>
      <c r="D9">
        <v>30.45</v>
      </c>
      <c r="E9">
        <v>0</v>
      </c>
      <c r="F9">
        <v>0</v>
      </c>
      <c r="G9">
        <v>53.431199999999997</v>
      </c>
      <c r="H9">
        <v>0</v>
      </c>
      <c r="I9">
        <v>0</v>
      </c>
      <c r="J9">
        <v>87.68</v>
      </c>
      <c r="K9">
        <v>679.49316799999997</v>
      </c>
      <c r="L9">
        <v>435.435</v>
      </c>
      <c r="M9">
        <v>92</v>
      </c>
      <c r="N9">
        <v>113.4</v>
      </c>
      <c r="O9">
        <v>0</v>
      </c>
      <c r="P9">
        <v>132.75</v>
      </c>
      <c r="Q9">
        <v>21.823619999999998</v>
      </c>
      <c r="R9">
        <v>42.392195999999998</v>
      </c>
      <c r="S9">
        <v>26.390910000000002</v>
      </c>
      <c r="T9">
        <v>0</v>
      </c>
      <c r="U9">
        <v>345.375</v>
      </c>
      <c r="V9">
        <v>20.731850000000001</v>
      </c>
      <c r="W9">
        <v>37.330500000000001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9.3670000000000009</v>
      </c>
      <c r="AG9">
        <v>21.680399999999999</v>
      </c>
      <c r="AH9">
        <v>0</v>
      </c>
      <c r="AI9">
        <v>0</v>
      </c>
      <c r="AJ9">
        <v>0</v>
      </c>
      <c r="AK9">
        <v>54.693899999999999</v>
      </c>
      <c r="AL9">
        <v>1.3944000000000001</v>
      </c>
      <c r="AM9">
        <v>0</v>
      </c>
      <c r="AN9">
        <v>0.87997999999999998</v>
      </c>
      <c r="AO9">
        <v>0</v>
      </c>
      <c r="AP9">
        <v>0</v>
      </c>
      <c r="AQ9">
        <v>0</v>
      </c>
      <c r="AR9">
        <v>1.5456000000000001</v>
      </c>
      <c r="AS9">
        <v>4.5736800000000004</v>
      </c>
      <c r="AT9">
        <v>20.001799999999999</v>
      </c>
      <c r="AU9">
        <v>0</v>
      </c>
      <c r="AV9">
        <v>15.225</v>
      </c>
      <c r="AW9">
        <v>17.810400000000001</v>
      </c>
      <c r="AX9">
        <v>4.9320000000000004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2434.7820810000007</v>
      </c>
    </row>
    <row r="10" spans="1:121">
      <c r="A10" t="s">
        <v>52</v>
      </c>
      <c r="B10">
        <v>0</v>
      </c>
      <c r="C10">
        <v>0</v>
      </c>
      <c r="D10">
        <v>30.45</v>
      </c>
      <c r="E10">
        <v>0</v>
      </c>
      <c r="F10">
        <v>0</v>
      </c>
      <c r="G10">
        <v>53.431199999999997</v>
      </c>
      <c r="H10">
        <v>0</v>
      </c>
      <c r="I10">
        <v>0</v>
      </c>
      <c r="J10">
        <v>87.68</v>
      </c>
      <c r="K10">
        <v>679.49316799999997</v>
      </c>
      <c r="L10">
        <v>435.435</v>
      </c>
      <c r="M10">
        <v>92</v>
      </c>
      <c r="N10">
        <v>113.4</v>
      </c>
      <c r="O10">
        <v>0</v>
      </c>
      <c r="P10">
        <v>132.75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345.375</v>
      </c>
      <c r="V10">
        <v>20.731850000000001</v>
      </c>
      <c r="W10">
        <v>37.330500000000001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9.3670000000000009</v>
      </c>
      <c r="AG10">
        <v>21.680399999999999</v>
      </c>
      <c r="AH10">
        <v>0</v>
      </c>
      <c r="AI10">
        <v>0</v>
      </c>
      <c r="AJ10">
        <v>0</v>
      </c>
      <c r="AK10">
        <v>54.693899999999999</v>
      </c>
      <c r="AL10">
        <v>1.3944000000000001</v>
      </c>
      <c r="AM10">
        <v>0</v>
      </c>
      <c r="AN10">
        <v>0.87997999999999998</v>
      </c>
      <c r="AO10">
        <v>0</v>
      </c>
      <c r="AP10">
        <v>0</v>
      </c>
      <c r="AQ10">
        <v>0</v>
      </c>
      <c r="AR10">
        <v>1.5456000000000001</v>
      </c>
      <c r="AS10">
        <v>4.5736800000000004</v>
      </c>
      <c r="AT10">
        <v>20.001799999999999</v>
      </c>
      <c r="AU10">
        <v>0</v>
      </c>
      <c r="AV10">
        <v>15.225</v>
      </c>
      <c r="AW10">
        <v>17.810400000000001</v>
      </c>
      <c r="AX10">
        <v>4.9320000000000004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2434.7820810000007</v>
      </c>
    </row>
    <row r="11" spans="1:121">
      <c r="A11" t="s">
        <v>53</v>
      </c>
      <c r="B11">
        <v>0</v>
      </c>
      <c r="C11">
        <v>0</v>
      </c>
      <c r="D11">
        <v>30.45</v>
      </c>
      <c r="E11">
        <v>0</v>
      </c>
      <c r="F11">
        <v>0</v>
      </c>
      <c r="G11">
        <v>53.431199999999997</v>
      </c>
      <c r="H11">
        <v>0</v>
      </c>
      <c r="I11">
        <v>0</v>
      </c>
      <c r="J11">
        <v>87.68</v>
      </c>
      <c r="K11">
        <v>679.49316799999997</v>
      </c>
      <c r="L11">
        <v>435.435</v>
      </c>
      <c r="M11">
        <v>92</v>
      </c>
      <c r="N11">
        <v>113.4</v>
      </c>
      <c r="O11">
        <v>0</v>
      </c>
      <c r="P11">
        <v>132.75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345.375</v>
      </c>
      <c r="V11">
        <v>20.731850000000001</v>
      </c>
      <c r="W11">
        <v>38.544499999999999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9.3670000000000009</v>
      </c>
      <c r="AG11">
        <v>21.680399999999999</v>
      </c>
      <c r="AH11">
        <v>0</v>
      </c>
      <c r="AI11">
        <v>0</v>
      </c>
      <c r="AJ11">
        <v>0</v>
      </c>
      <c r="AK11">
        <v>54.693899999999999</v>
      </c>
      <c r="AL11">
        <v>1.3944000000000001</v>
      </c>
      <c r="AM11">
        <v>0</v>
      </c>
      <c r="AN11">
        <v>0.87997999999999998</v>
      </c>
      <c r="AO11">
        <v>0</v>
      </c>
      <c r="AP11">
        <v>0</v>
      </c>
      <c r="AQ11">
        <v>0</v>
      </c>
      <c r="AR11">
        <v>1.5456000000000001</v>
      </c>
      <c r="AS11">
        <v>0</v>
      </c>
      <c r="AT11">
        <v>20.001799999999999</v>
      </c>
      <c r="AU11">
        <v>0</v>
      </c>
      <c r="AV11">
        <v>15.225</v>
      </c>
      <c r="AW11">
        <v>17.810400000000001</v>
      </c>
      <c r="AX11">
        <v>4.9320000000000004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2431.4224010000007</v>
      </c>
    </row>
    <row r="12" spans="1:121">
      <c r="A12" t="s">
        <v>54</v>
      </c>
      <c r="B12">
        <v>0</v>
      </c>
      <c r="C12">
        <v>0</v>
      </c>
      <c r="D12">
        <v>30.45</v>
      </c>
      <c r="E12">
        <v>0</v>
      </c>
      <c r="F12">
        <v>0</v>
      </c>
      <c r="G12">
        <v>53.431199999999997</v>
      </c>
      <c r="H12">
        <v>0</v>
      </c>
      <c r="I12">
        <v>0</v>
      </c>
      <c r="J12">
        <v>87.68</v>
      </c>
      <c r="K12">
        <v>679.49316799999997</v>
      </c>
      <c r="L12">
        <v>435.435</v>
      </c>
      <c r="M12">
        <v>92</v>
      </c>
      <c r="N12">
        <v>113.4</v>
      </c>
      <c r="O12">
        <v>0</v>
      </c>
      <c r="P12">
        <v>132.75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345.375</v>
      </c>
      <c r="V12">
        <v>20.731850000000001</v>
      </c>
      <c r="W12">
        <v>38.544499999999999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9.3670000000000009</v>
      </c>
      <c r="AG12">
        <v>21.680399999999999</v>
      </c>
      <c r="AH12">
        <v>0</v>
      </c>
      <c r="AI12">
        <v>0</v>
      </c>
      <c r="AJ12">
        <v>0</v>
      </c>
      <c r="AK12">
        <v>54.693899999999999</v>
      </c>
      <c r="AL12">
        <v>1.3944000000000001</v>
      </c>
      <c r="AM12">
        <v>0</v>
      </c>
      <c r="AN12">
        <v>0.87997999999999998</v>
      </c>
      <c r="AO12">
        <v>0</v>
      </c>
      <c r="AP12">
        <v>0</v>
      </c>
      <c r="AQ12">
        <v>0</v>
      </c>
      <c r="AR12">
        <v>1.5456000000000001</v>
      </c>
      <c r="AS12">
        <v>0</v>
      </c>
      <c r="AT12">
        <v>20.001799999999999</v>
      </c>
      <c r="AU12">
        <v>0</v>
      </c>
      <c r="AV12">
        <v>15.225</v>
      </c>
      <c r="AW12">
        <v>17.810400000000001</v>
      </c>
      <c r="AX12">
        <v>4.9320000000000004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2431.4224010000007</v>
      </c>
    </row>
    <row r="13" spans="1:121">
      <c r="A13" t="s">
        <v>55</v>
      </c>
      <c r="B13">
        <v>0</v>
      </c>
      <c r="C13">
        <v>0</v>
      </c>
      <c r="D13">
        <v>30.45</v>
      </c>
      <c r="E13">
        <v>0</v>
      </c>
      <c r="F13">
        <v>0</v>
      </c>
      <c r="G13">
        <v>53.431199999999997</v>
      </c>
      <c r="H13">
        <v>0</v>
      </c>
      <c r="I13">
        <v>0</v>
      </c>
      <c r="J13">
        <v>87.68</v>
      </c>
      <c r="K13">
        <v>679.49316799999997</v>
      </c>
      <c r="L13">
        <v>435.435</v>
      </c>
      <c r="M13">
        <v>92</v>
      </c>
      <c r="N13">
        <v>113.4</v>
      </c>
      <c r="O13">
        <v>0</v>
      </c>
      <c r="P13">
        <v>132.75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345.375</v>
      </c>
      <c r="V13">
        <v>20.731850000000001</v>
      </c>
      <c r="W13">
        <v>39.758499999999998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9.3670000000000009</v>
      </c>
      <c r="AG13">
        <v>21.680399999999999</v>
      </c>
      <c r="AH13">
        <v>0</v>
      </c>
      <c r="AI13">
        <v>0</v>
      </c>
      <c r="AJ13">
        <v>0</v>
      </c>
      <c r="AK13">
        <v>54.693899999999999</v>
      </c>
      <c r="AL13">
        <v>1.3944000000000001</v>
      </c>
      <c r="AM13">
        <v>0</v>
      </c>
      <c r="AN13">
        <v>0.87997999999999998</v>
      </c>
      <c r="AO13">
        <v>0</v>
      </c>
      <c r="AP13">
        <v>0</v>
      </c>
      <c r="AQ13">
        <v>0</v>
      </c>
      <c r="AR13">
        <v>1.5456000000000001</v>
      </c>
      <c r="AS13">
        <v>0</v>
      </c>
      <c r="AT13">
        <v>20.001799999999999</v>
      </c>
      <c r="AU13">
        <v>0</v>
      </c>
      <c r="AV13">
        <v>15.225</v>
      </c>
      <c r="AW13">
        <v>17.810400000000001</v>
      </c>
      <c r="AX13">
        <v>4.9320000000000004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2432.6364010000007</v>
      </c>
    </row>
    <row r="14" spans="1:121">
      <c r="A14" t="s">
        <v>56</v>
      </c>
      <c r="B14">
        <v>0</v>
      </c>
      <c r="C14">
        <v>0</v>
      </c>
      <c r="D14">
        <v>30.45</v>
      </c>
      <c r="E14">
        <v>0</v>
      </c>
      <c r="F14">
        <v>0</v>
      </c>
      <c r="G14">
        <v>53.431199999999997</v>
      </c>
      <c r="H14">
        <v>0</v>
      </c>
      <c r="I14">
        <v>0</v>
      </c>
      <c r="J14">
        <v>87.68</v>
      </c>
      <c r="K14">
        <v>679.49316799999997</v>
      </c>
      <c r="L14">
        <v>435.435</v>
      </c>
      <c r="M14">
        <v>92</v>
      </c>
      <c r="N14">
        <v>113.4</v>
      </c>
      <c r="O14">
        <v>0</v>
      </c>
      <c r="P14">
        <v>132.75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345.375</v>
      </c>
      <c r="V14">
        <v>20.731850000000001</v>
      </c>
      <c r="W14">
        <v>39.758499999999998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9.3670000000000009</v>
      </c>
      <c r="AG14">
        <v>21.680399999999999</v>
      </c>
      <c r="AH14">
        <v>0</v>
      </c>
      <c r="AI14">
        <v>0</v>
      </c>
      <c r="AJ14">
        <v>0</v>
      </c>
      <c r="AK14">
        <v>54.693899999999999</v>
      </c>
      <c r="AL14">
        <v>1.3944000000000001</v>
      </c>
      <c r="AM14">
        <v>0</v>
      </c>
      <c r="AN14">
        <v>0.87997999999999998</v>
      </c>
      <c r="AO14">
        <v>0</v>
      </c>
      <c r="AP14">
        <v>0</v>
      </c>
      <c r="AQ14">
        <v>0</v>
      </c>
      <c r="AR14">
        <v>1.5456000000000001</v>
      </c>
      <c r="AS14">
        <v>0</v>
      </c>
      <c r="AT14">
        <v>20.001799999999999</v>
      </c>
      <c r="AU14">
        <v>0</v>
      </c>
      <c r="AV14">
        <v>15.225</v>
      </c>
      <c r="AW14">
        <v>17.810400000000001</v>
      </c>
      <c r="AX14">
        <v>4.9320000000000004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2432.6364010000007</v>
      </c>
    </row>
    <row r="15" spans="1:121">
      <c r="A15" t="s">
        <v>57</v>
      </c>
      <c r="B15">
        <v>0</v>
      </c>
      <c r="C15">
        <v>0</v>
      </c>
      <c r="D15">
        <v>30.45</v>
      </c>
      <c r="E15">
        <v>0</v>
      </c>
      <c r="F15">
        <v>0</v>
      </c>
      <c r="G15">
        <v>53.431199999999997</v>
      </c>
      <c r="H15">
        <v>0</v>
      </c>
      <c r="I15">
        <v>0</v>
      </c>
      <c r="J15">
        <v>87.68</v>
      </c>
      <c r="K15">
        <v>679.49316799999997</v>
      </c>
      <c r="L15">
        <v>435.435</v>
      </c>
      <c r="M15">
        <v>92</v>
      </c>
      <c r="N15">
        <v>113.4</v>
      </c>
      <c r="O15">
        <v>0</v>
      </c>
      <c r="P15">
        <v>132.75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345.375</v>
      </c>
      <c r="V15">
        <v>20.731850000000001</v>
      </c>
      <c r="W15">
        <v>40.972499999999997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9.3670000000000009</v>
      </c>
      <c r="AG15">
        <v>21.680399999999999</v>
      </c>
      <c r="AH15">
        <v>0</v>
      </c>
      <c r="AI15">
        <v>0</v>
      </c>
      <c r="AJ15">
        <v>0</v>
      </c>
      <c r="AK15">
        <v>54.693899999999999</v>
      </c>
      <c r="AL15">
        <v>1.3944000000000001</v>
      </c>
      <c r="AM15">
        <v>0</v>
      </c>
      <c r="AN15">
        <v>0.87997999999999998</v>
      </c>
      <c r="AO15">
        <v>0</v>
      </c>
      <c r="AP15">
        <v>0</v>
      </c>
      <c r="AQ15">
        <v>0</v>
      </c>
      <c r="AR15">
        <v>2.76</v>
      </c>
      <c r="AS15">
        <v>0</v>
      </c>
      <c r="AT15">
        <v>20.001799999999999</v>
      </c>
      <c r="AU15">
        <v>0</v>
      </c>
      <c r="AV15">
        <v>15.225</v>
      </c>
      <c r="AW15">
        <v>17.810400000000001</v>
      </c>
      <c r="AX15">
        <v>4.9320000000000004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2418.5859490000007</v>
      </c>
    </row>
    <row r="16" spans="1:121">
      <c r="A16" t="s">
        <v>58</v>
      </c>
      <c r="B16">
        <v>0</v>
      </c>
      <c r="C16">
        <v>0</v>
      </c>
      <c r="D16">
        <v>30.45</v>
      </c>
      <c r="E16">
        <v>0</v>
      </c>
      <c r="F16">
        <v>0</v>
      </c>
      <c r="G16">
        <v>53.431199999999997</v>
      </c>
      <c r="H16">
        <v>0</v>
      </c>
      <c r="I16">
        <v>0</v>
      </c>
      <c r="J16">
        <v>87.68</v>
      </c>
      <c r="K16">
        <v>679.49316799999997</v>
      </c>
      <c r="L16">
        <v>435.435</v>
      </c>
      <c r="M16">
        <v>92</v>
      </c>
      <c r="N16">
        <v>113.4</v>
      </c>
      <c r="O16">
        <v>0</v>
      </c>
      <c r="P16">
        <v>132.75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345.375</v>
      </c>
      <c r="V16">
        <v>20.731850000000001</v>
      </c>
      <c r="W16">
        <v>40.972499999999997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9.3670000000000009</v>
      </c>
      <c r="AG16">
        <v>21.680399999999999</v>
      </c>
      <c r="AH16">
        <v>0</v>
      </c>
      <c r="AI16">
        <v>0</v>
      </c>
      <c r="AJ16">
        <v>0</v>
      </c>
      <c r="AK16">
        <v>54.693899999999999</v>
      </c>
      <c r="AL16">
        <v>1.3944000000000001</v>
      </c>
      <c r="AM16">
        <v>0</v>
      </c>
      <c r="AN16">
        <v>0.87997999999999998</v>
      </c>
      <c r="AO16">
        <v>0</v>
      </c>
      <c r="AP16">
        <v>0</v>
      </c>
      <c r="AQ16">
        <v>0</v>
      </c>
      <c r="AR16">
        <v>26.495999999999999</v>
      </c>
      <c r="AS16">
        <v>0</v>
      </c>
      <c r="AT16">
        <v>20.001799999999999</v>
      </c>
      <c r="AU16">
        <v>0</v>
      </c>
      <c r="AV16">
        <v>15.225</v>
      </c>
      <c r="AW16">
        <v>17.810400000000001</v>
      </c>
      <c r="AX16">
        <v>4.9320000000000004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2442.3219490000006</v>
      </c>
    </row>
    <row r="17" spans="1:117">
      <c r="A17" t="s">
        <v>59</v>
      </c>
      <c r="B17">
        <v>0</v>
      </c>
      <c r="C17">
        <v>0</v>
      </c>
      <c r="D17">
        <v>30.45</v>
      </c>
      <c r="E17">
        <v>0</v>
      </c>
      <c r="F17">
        <v>0</v>
      </c>
      <c r="G17">
        <v>53.431199999999997</v>
      </c>
      <c r="H17">
        <v>0</v>
      </c>
      <c r="I17">
        <v>0</v>
      </c>
      <c r="J17">
        <v>87.68</v>
      </c>
      <c r="K17">
        <v>679.49316799999997</v>
      </c>
      <c r="L17">
        <v>435.435</v>
      </c>
      <c r="M17">
        <v>92</v>
      </c>
      <c r="N17">
        <v>113.4</v>
      </c>
      <c r="O17">
        <v>0</v>
      </c>
      <c r="P17">
        <v>132.75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345.375</v>
      </c>
      <c r="V17">
        <v>20.731850000000001</v>
      </c>
      <c r="W17">
        <v>40.972499999999997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9.3670000000000009</v>
      </c>
      <c r="AG17">
        <v>21.680399999999999</v>
      </c>
      <c r="AH17">
        <v>0</v>
      </c>
      <c r="AI17">
        <v>0</v>
      </c>
      <c r="AJ17">
        <v>0</v>
      </c>
      <c r="AK17">
        <v>54.693899999999999</v>
      </c>
      <c r="AL17">
        <v>1.3944000000000001</v>
      </c>
      <c r="AM17">
        <v>0</v>
      </c>
      <c r="AN17">
        <v>0.87997999999999998</v>
      </c>
      <c r="AO17">
        <v>0</v>
      </c>
      <c r="AP17">
        <v>0</v>
      </c>
      <c r="AQ17">
        <v>0</v>
      </c>
      <c r="AR17">
        <v>26.495999999999999</v>
      </c>
      <c r="AS17">
        <v>0</v>
      </c>
      <c r="AT17">
        <v>20.001799999999999</v>
      </c>
      <c r="AU17">
        <v>0</v>
      </c>
      <c r="AV17">
        <v>15.225</v>
      </c>
      <c r="AW17">
        <v>17.810400000000001</v>
      </c>
      <c r="AX17">
        <v>4.9320000000000004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2442.3219490000006</v>
      </c>
    </row>
    <row r="18" spans="1:117">
      <c r="A18" t="s">
        <v>60</v>
      </c>
      <c r="B18">
        <v>0</v>
      </c>
      <c r="C18">
        <v>0</v>
      </c>
      <c r="D18">
        <v>30.45</v>
      </c>
      <c r="E18">
        <v>0</v>
      </c>
      <c r="F18">
        <v>0</v>
      </c>
      <c r="G18">
        <v>53.431199999999997</v>
      </c>
      <c r="H18">
        <v>0</v>
      </c>
      <c r="I18">
        <v>0</v>
      </c>
      <c r="J18">
        <v>87.68</v>
      </c>
      <c r="K18">
        <v>679.49316799999997</v>
      </c>
      <c r="L18">
        <v>435.435</v>
      </c>
      <c r="M18">
        <v>92</v>
      </c>
      <c r="N18">
        <v>113.4</v>
      </c>
      <c r="O18">
        <v>0</v>
      </c>
      <c r="P18">
        <v>132.75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345.375</v>
      </c>
      <c r="V18">
        <v>20.731850000000001</v>
      </c>
      <c r="W18">
        <v>42.186500000000002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9.3670000000000009</v>
      </c>
      <c r="AG18">
        <v>21.680399999999999</v>
      </c>
      <c r="AH18">
        <v>0</v>
      </c>
      <c r="AI18">
        <v>0</v>
      </c>
      <c r="AJ18">
        <v>0</v>
      </c>
      <c r="AK18">
        <v>54.693899999999999</v>
      </c>
      <c r="AL18">
        <v>1.3944000000000001</v>
      </c>
      <c r="AM18">
        <v>0</v>
      </c>
      <c r="AN18">
        <v>0.87997999999999998</v>
      </c>
      <c r="AO18">
        <v>0</v>
      </c>
      <c r="AP18">
        <v>0</v>
      </c>
      <c r="AQ18">
        <v>0</v>
      </c>
      <c r="AR18">
        <v>4.4160000000000004</v>
      </c>
      <c r="AS18">
        <v>0</v>
      </c>
      <c r="AT18">
        <v>20.001799999999999</v>
      </c>
      <c r="AU18">
        <v>0</v>
      </c>
      <c r="AV18">
        <v>15.225</v>
      </c>
      <c r="AW18">
        <v>17.810400000000001</v>
      </c>
      <c r="AX18">
        <v>4.9320000000000004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2421.4559490000006</v>
      </c>
    </row>
    <row r="19" spans="1:117">
      <c r="A19" t="s">
        <v>61</v>
      </c>
      <c r="B19">
        <v>0</v>
      </c>
      <c r="C19">
        <v>0</v>
      </c>
      <c r="D19">
        <v>30.45</v>
      </c>
      <c r="E19">
        <v>0</v>
      </c>
      <c r="F19">
        <v>0</v>
      </c>
      <c r="G19">
        <v>53.431199999999997</v>
      </c>
      <c r="H19">
        <v>0</v>
      </c>
      <c r="I19">
        <v>0</v>
      </c>
      <c r="J19">
        <v>87.68</v>
      </c>
      <c r="K19">
        <v>679.49316799999997</v>
      </c>
      <c r="L19">
        <v>435.435</v>
      </c>
      <c r="M19">
        <v>92</v>
      </c>
      <c r="N19">
        <v>113.4</v>
      </c>
      <c r="O19">
        <v>0</v>
      </c>
      <c r="P19">
        <v>132.75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345.375</v>
      </c>
      <c r="V19">
        <v>20.731850000000001</v>
      </c>
      <c r="W19">
        <v>42.186500000000002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9.3670000000000009</v>
      </c>
      <c r="AG19">
        <v>21.680399999999999</v>
      </c>
      <c r="AH19">
        <v>0</v>
      </c>
      <c r="AI19">
        <v>0</v>
      </c>
      <c r="AJ19">
        <v>0</v>
      </c>
      <c r="AK19">
        <v>54.693899999999999</v>
      </c>
      <c r="AL19">
        <v>1.3944000000000001</v>
      </c>
      <c r="AM19">
        <v>0</v>
      </c>
      <c r="AN19">
        <v>0.87997999999999998</v>
      </c>
      <c r="AO19">
        <v>0</v>
      </c>
      <c r="AP19">
        <v>0</v>
      </c>
      <c r="AQ19">
        <v>0</v>
      </c>
      <c r="AR19">
        <v>1.5456000000000001</v>
      </c>
      <c r="AS19">
        <v>0</v>
      </c>
      <c r="AT19">
        <v>20.001799999999999</v>
      </c>
      <c r="AU19">
        <v>0</v>
      </c>
      <c r="AV19">
        <v>15.225</v>
      </c>
      <c r="AW19">
        <v>17.810400000000001</v>
      </c>
      <c r="AX19">
        <v>4.9320000000000004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2418.5855490000004</v>
      </c>
    </row>
    <row r="20" spans="1:117">
      <c r="A20" t="s">
        <v>62</v>
      </c>
      <c r="B20">
        <v>0</v>
      </c>
      <c r="C20">
        <v>0</v>
      </c>
      <c r="D20">
        <v>30.45</v>
      </c>
      <c r="E20">
        <v>0</v>
      </c>
      <c r="F20">
        <v>0</v>
      </c>
      <c r="G20">
        <v>53.431199999999997</v>
      </c>
      <c r="H20">
        <v>0</v>
      </c>
      <c r="I20">
        <v>0</v>
      </c>
      <c r="J20">
        <v>87.68</v>
      </c>
      <c r="K20">
        <v>679.49316799999997</v>
      </c>
      <c r="L20">
        <v>435.435</v>
      </c>
      <c r="M20">
        <v>92</v>
      </c>
      <c r="N20">
        <v>113.4</v>
      </c>
      <c r="O20">
        <v>0</v>
      </c>
      <c r="P20">
        <v>132.75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345.375</v>
      </c>
      <c r="V20">
        <v>20.731850000000001</v>
      </c>
      <c r="W20">
        <v>42.186500000000002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9.3670000000000009</v>
      </c>
      <c r="AG20">
        <v>21.680399999999999</v>
      </c>
      <c r="AH20">
        <v>0</v>
      </c>
      <c r="AI20">
        <v>0</v>
      </c>
      <c r="AJ20">
        <v>0</v>
      </c>
      <c r="AK20">
        <v>54.693899999999999</v>
      </c>
      <c r="AL20">
        <v>1.3944000000000001</v>
      </c>
      <c r="AM20">
        <v>0</v>
      </c>
      <c r="AN20">
        <v>0.87997999999999998</v>
      </c>
      <c r="AO20">
        <v>0</v>
      </c>
      <c r="AP20">
        <v>0</v>
      </c>
      <c r="AQ20">
        <v>0</v>
      </c>
      <c r="AR20">
        <v>1.5456000000000001</v>
      </c>
      <c r="AS20">
        <v>0</v>
      </c>
      <c r="AT20">
        <v>20.001799999999999</v>
      </c>
      <c r="AU20">
        <v>0</v>
      </c>
      <c r="AV20">
        <v>15.225</v>
      </c>
      <c r="AW20">
        <v>17.810400000000001</v>
      </c>
      <c r="AX20">
        <v>4.9320000000000004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2418.5855490000004</v>
      </c>
    </row>
    <row r="21" spans="1:117">
      <c r="A21" t="s">
        <v>63</v>
      </c>
      <c r="B21">
        <v>0</v>
      </c>
      <c r="C21">
        <v>0</v>
      </c>
      <c r="D21">
        <v>30.45</v>
      </c>
      <c r="E21">
        <v>0</v>
      </c>
      <c r="F21">
        <v>0</v>
      </c>
      <c r="G21">
        <v>53.431199999999997</v>
      </c>
      <c r="H21">
        <v>0</v>
      </c>
      <c r="I21">
        <v>0</v>
      </c>
      <c r="J21">
        <v>87.68</v>
      </c>
      <c r="K21">
        <v>679.49316799999997</v>
      </c>
      <c r="L21">
        <v>435.435</v>
      </c>
      <c r="M21">
        <v>92</v>
      </c>
      <c r="N21">
        <v>113.4</v>
      </c>
      <c r="O21">
        <v>0</v>
      </c>
      <c r="P21">
        <v>132.75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345.375</v>
      </c>
      <c r="V21">
        <v>20.731850000000001</v>
      </c>
      <c r="W21">
        <v>43.400500000000001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9.3670000000000009</v>
      </c>
      <c r="AG21">
        <v>21.680399999999999</v>
      </c>
      <c r="AH21">
        <v>0</v>
      </c>
      <c r="AI21">
        <v>0</v>
      </c>
      <c r="AJ21">
        <v>0</v>
      </c>
      <c r="AK21">
        <v>54.693899999999999</v>
      </c>
      <c r="AL21">
        <v>1.3944000000000001</v>
      </c>
      <c r="AM21">
        <v>0</v>
      </c>
      <c r="AN21">
        <v>0.87997999999999998</v>
      </c>
      <c r="AO21">
        <v>0</v>
      </c>
      <c r="AP21">
        <v>0</v>
      </c>
      <c r="AQ21">
        <v>14.49</v>
      </c>
      <c r="AR21">
        <v>1.5456000000000001</v>
      </c>
      <c r="AS21">
        <v>0</v>
      </c>
      <c r="AT21">
        <v>20.001799999999999</v>
      </c>
      <c r="AU21">
        <v>0</v>
      </c>
      <c r="AV21">
        <v>15.225</v>
      </c>
      <c r="AW21">
        <v>17.810400000000001</v>
      </c>
      <c r="AX21">
        <v>4.9320000000000004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2434.2895490000005</v>
      </c>
    </row>
    <row r="22" spans="1:117">
      <c r="A22" t="s">
        <v>64</v>
      </c>
      <c r="B22">
        <v>0</v>
      </c>
      <c r="C22">
        <v>0</v>
      </c>
      <c r="D22">
        <v>30.45</v>
      </c>
      <c r="E22">
        <v>0</v>
      </c>
      <c r="F22">
        <v>0</v>
      </c>
      <c r="G22">
        <v>53.431199999999997</v>
      </c>
      <c r="H22">
        <v>0</v>
      </c>
      <c r="I22">
        <v>0</v>
      </c>
      <c r="J22">
        <v>87.68</v>
      </c>
      <c r="K22">
        <v>679.49316799999997</v>
      </c>
      <c r="L22">
        <v>435.435</v>
      </c>
      <c r="M22">
        <v>92</v>
      </c>
      <c r="N22">
        <v>113.4</v>
      </c>
      <c r="O22">
        <v>0</v>
      </c>
      <c r="P22">
        <v>132.75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345.375</v>
      </c>
      <c r="V22">
        <v>20.731850000000001</v>
      </c>
      <c r="W22">
        <v>43.400500000000001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9.3670000000000009</v>
      </c>
      <c r="AG22">
        <v>21.680399999999999</v>
      </c>
      <c r="AH22">
        <v>0</v>
      </c>
      <c r="AI22">
        <v>0</v>
      </c>
      <c r="AJ22">
        <v>0</v>
      </c>
      <c r="AK22">
        <v>54.693899999999999</v>
      </c>
      <c r="AL22">
        <v>1.3944000000000001</v>
      </c>
      <c r="AM22">
        <v>0</v>
      </c>
      <c r="AN22">
        <v>0.87997999999999998</v>
      </c>
      <c r="AO22">
        <v>0</v>
      </c>
      <c r="AP22">
        <v>0</v>
      </c>
      <c r="AQ22">
        <v>14.49</v>
      </c>
      <c r="AR22">
        <v>1.5456000000000001</v>
      </c>
      <c r="AS22">
        <v>0</v>
      </c>
      <c r="AT22">
        <v>20.001799999999999</v>
      </c>
      <c r="AU22">
        <v>0</v>
      </c>
      <c r="AV22">
        <v>15.225</v>
      </c>
      <c r="AW22">
        <v>17.810400000000001</v>
      </c>
      <c r="AX22">
        <v>4.9320000000000004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2434.2895490000005</v>
      </c>
    </row>
    <row r="23" spans="1:117">
      <c r="A23" t="s">
        <v>65</v>
      </c>
      <c r="B23">
        <v>0</v>
      </c>
      <c r="C23">
        <v>0</v>
      </c>
      <c r="D23">
        <v>30.45</v>
      </c>
      <c r="E23">
        <v>0</v>
      </c>
      <c r="F23">
        <v>0</v>
      </c>
      <c r="G23">
        <v>53.431199999999997</v>
      </c>
      <c r="H23">
        <v>0</v>
      </c>
      <c r="I23">
        <v>0</v>
      </c>
      <c r="J23">
        <v>87.68</v>
      </c>
      <c r="K23">
        <v>679.49316799999997</v>
      </c>
      <c r="L23">
        <v>435.435</v>
      </c>
      <c r="M23">
        <v>92</v>
      </c>
      <c r="N23">
        <v>113.4</v>
      </c>
      <c r="O23">
        <v>0</v>
      </c>
      <c r="P23">
        <v>132.75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345.375</v>
      </c>
      <c r="V23">
        <v>20.731850000000001</v>
      </c>
      <c r="W23">
        <v>44.917999999999999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9.3670000000000009</v>
      </c>
      <c r="AG23">
        <v>21.680399999999999</v>
      </c>
      <c r="AH23">
        <v>0</v>
      </c>
      <c r="AI23">
        <v>0</v>
      </c>
      <c r="AJ23">
        <v>0</v>
      </c>
      <c r="AK23">
        <v>54.693899999999999</v>
      </c>
      <c r="AL23">
        <v>1.3944000000000001</v>
      </c>
      <c r="AM23">
        <v>0</v>
      </c>
      <c r="AN23">
        <v>0.87997999999999998</v>
      </c>
      <c r="AO23">
        <v>0</v>
      </c>
      <c r="AP23">
        <v>0</v>
      </c>
      <c r="AQ23">
        <v>28.98</v>
      </c>
      <c r="AR23">
        <v>1.5456000000000001</v>
      </c>
      <c r="AS23">
        <v>0</v>
      </c>
      <c r="AT23">
        <v>20.001799999999999</v>
      </c>
      <c r="AU23">
        <v>0</v>
      </c>
      <c r="AV23">
        <v>15.225</v>
      </c>
      <c r="AW23">
        <v>17.810400000000001</v>
      </c>
      <c r="AX23">
        <v>4.9320000000000004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2466.7759010000009</v>
      </c>
    </row>
    <row r="24" spans="1:117">
      <c r="A24" t="s">
        <v>66</v>
      </c>
      <c r="B24">
        <v>0</v>
      </c>
      <c r="C24">
        <v>0</v>
      </c>
      <c r="D24">
        <v>15.225</v>
      </c>
      <c r="E24">
        <v>0</v>
      </c>
      <c r="F24">
        <v>0</v>
      </c>
      <c r="G24">
        <v>53.431199999999997</v>
      </c>
      <c r="H24">
        <v>0</v>
      </c>
      <c r="I24">
        <v>0</v>
      </c>
      <c r="J24">
        <v>87.68</v>
      </c>
      <c r="K24">
        <v>679.49316799999997</v>
      </c>
      <c r="L24">
        <v>435.435</v>
      </c>
      <c r="M24">
        <v>92</v>
      </c>
      <c r="N24">
        <v>113.4</v>
      </c>
      <c r="O24">
        <v>0</v>
      </c>
      <c r="P24">
        <v>132.75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345.375</v>
      </c>
      <c r="V24">
        <v>20.731850000000001</v>
      </c>
      <c r="W24">
        <v>44.917999999999999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32.957704</v>
      </c>
      <c r="AF24">
        <v>9.3670000000000009</v>
      </c>
      <c r="AG24">
        <v>21.680399999999999</v>
      </c>
      <c r="AH24">
        <v>0</v>
      </c>
      <c r="AI24">
        <v>0</v>
      </c>
      <c r="AJ24">
        <v>0</v>
      </c>
      <c r="AK24">
        <v>54.693899999999999</v>
      </c>
      <c r="AL24">
        <v>1.3944000000000001</v>
      </c>
      <c r="AM24">
        <v>0</v>
      </c>
      <c r="AN24">
        <v>0.87997999999999998</v>
      </c>
      <c r="AO24">
        <v>0</v>
      </c>
      <c r="AP24">
        <v>0</v>
      </c>
      <c r="AQ24">
        <v>28.98</v>
      </c>
      <c r="AR24">
        <v>1.5456000000000001</v>
      </c>
      <c r="AS24">
        <v>0</v>
      </c>
      <c r="AT24">
        <v>20.001799999999999</v>
      </c>
      <c r="AU24">
        <v>0</v>
      </c>
      <c r="AV24">
        <v>15.225</v>
      </c>
      <c r="AW24">
        <v>17.810400000000001</v>
      </c>
      <c r="AX24">
        <v>4.9320000000000004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2468.0297530000003</v>
      </c>
    </row>
    <row r="25" spans="1:117">
      <c r="A25" t="s">
        <v>67</v>
      </c>
      <c r="B25">
        <v>0</v>
      </c>
      <c r="C25">
        <v>0</v>
      </c>
      <c r="D25">
        <v>15.225</v>
      </c>
      <c r="E25">
        <v>0</v>
      </c>
      <c r="F25">
        <v>0</v>
      </c>
      <c r="G25">
        <v>53.431199999999997</v>
      </c>
      <c r="H25">
        <v>0</v>
      </c>
      <c r="I25">
        <v>0</v>
      </c>
      <c r="J25">
        <v>87.68</v>
      </c>
      <c r="K25">
        <v>679.49316799999997</v>
      </c>
      <c r="L25">
        <v>435.435</v>
      </c>
      <c r="M25">
        <v>92</v>
      </c>
      <c r="N25">
        <v>113.4</v>
      </c>
      <c r="O25">
        <v>0</v>
      </c>
      <c r="P25">
        <v>132.75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345.375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32.957704</v>
      </c>
      <c r="AF25">
        <v>9.3670000000000009</v>
      </c>
      <c r="AG25">
        <v>21.680399999999999</v>
      </c>
      <c r="AH25">
        <v>23.390899999999998</v>
      </c>
      <c r="AI25">
        <v>0</v>
      </c>
      <c r="AJ25">
        <v>0</v>
      </c>
      <c r="AK25">
        <v>54.693899999999999</v>
      </c>
      <c r="AL25">
        <v>1.3944000000000001</v>
      </c>
      <c r="AM25">
        <v>0</v>
      </c>
      <c r="AN25">
        <v>0.87997999999999998</v>
      </c>
      <c r="AO25">
        <v>0</v>
      </c>
      <c r="AP25">
        <v>0</v>
      </c>
      <c r="AQ25">
        <v>30.24</v>
      </c>
      <c r="AR25">
        <v>1.5456000000000001</v>
      </c>
      <c r="AS25">
        <v>0</v>
      </c>
      <c r="AT25">
        <v>20.001799999999999</v>
      </c>
      <c r="AU25">
        <v>0</v>
      </c>
      <c r="AV25">
        <v>15.225</v>
      </c>
      <c r="AW25">
        <v>17.810400000000001</v>
      </c>
      <c r="AX25">
        <v>4.9320000000000004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2494.1617329999999</v>
      </c>
    </row>
    <row r="26" spans="1:117">
      <c r="A26" t="s">
        <v>68</v>
      </c>
      <c r="B26">
        <v>0</v>
      </c>
      <c r="C26">
        <v>0</v>
      </c>
      <c r="D26">
        <v>15.225</v>
      </c>
      <c r="E26">
        <v>0</v>
      </c>
      <c r="F26">
        <v>0</v>
      </c>
      <c r="G26">
        <v>53.431199999999997</v>
      </c>
      <c r="H26">
        <v>0</v>
      </c>
      <c r="I26">
        <v>0</v>
      </c>
      <c r="J26">
        <v>87.68</v>
      </c>
      <c r="K26">
        <v>679.49316799999997</v>
      </c>
      <c r="L26">
        <v>435.435</v>
      </c>
      <c r="M26">
        <v>92</v>
      </c>
      <c r="N26">
        <v>113.4</v>
      </c>
      <c r="O26">
        <v>0</v>
      </c>
      <c r="P26">
        <v>132.75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345.375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32.957704</v>
      </c>
      <c r="AF26">
        <v>9.3670000000000009</v>
      </c>
      <c r="AG26">
        <v>21.680399999999999</v>
      </c>
      <c r="AH26">
        <v>42.615000000000002</v>
      </c>
      <c r="AI26">
        <v>0</v>
      </c>
      <c r="AJ26">
        <v>0</v>
      </c>
      <c r="AK26">
        <v>54.693899999999999</v>
      </c>
      <c r="AL26">
        <v>1.3944000000000001</v>
      </c>
      <c r="AM26">
        <v>0</v>
      </c>
      <c r="AN26">
        <v>0.87997999999999998</v>
      </c>
      <c r="AO26">
        <v>0</v>
      </c>
      <c r="AP26">
        <v>0</v>
      </c>
      <c r="AQ26">
        <v>45.36</v>
      </c>
      <c r="AR26">
        <v>1.5456000000000001</v>
      </c>
      <c r="AS26">
        <v>0</v>
      </c>
      <c r="AT26">
        <v>20.001799999999999</v>
      </c>
      <c r="AU26">
        <v>0</v>
      </c>
      <c r="AV26">
        <v>15.225</v>
      </c>
      <c r="AW26">
        <v>17.810400000000001</v>
      </c>
      <c r="AX26">
        <v>4.9320000000000004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2528.5058330000002</v>
      </c>
    </row>
    <row r="27" spans="1:117">
      <c r="A27" t="s">
        <v>69</v>
      </c>
      <c r="B27">
        <v>0</v>
      </c>
      <c r="C27">
        <v>0</v>
      </c>
      <c r="D27">
        <v>15.225</v>
      </c>
      <c r="E27">
        <v>0</v>
      </c>
      <c r="F27">
        <v>0</v>
      </c>
      <c r="G27">
        <v>53.431199999999997</v>
      </c>
      <c r="H27">
        <v>0</v>
      </c>
      <c r="I27">
        <v>0</v>
      </c>
      <c r="J27">
        <v>87.68</v>
      </c>
      <c r="K27">
        <v>679.19316800000001</v>
      </c>
      <c r="L27">
        <v>435.435</v>
      </c>
      <c r="M27">
        <v>92</v>
      </c>
      <c r="N27">
        <v>113.4</v>
      </c>
      <c r="O27">
        <v>0</v>
      </c>
      <c r="P27">
        <v>132.75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345.375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32.957704</v>
      </c>
      <c r="AF27">
        <v>9.3670000000000009</v>
      </c>
      <c r="AG27">
        <v>21.680399999999999</v>
      </c>
      <c r="AH27">
        <v>46.781799999999997</v>
      </c>
      <c r="AI27">
        <v>0</v>
      </c>
      <c r="AJ27">
        <v>0</v>
      </c>
      <c r="AK27">
        <v>54.693899999999999</v>
      </c>
      <c r="AL27">
        <v>1.3944000000000001</v>
      </c>
      <c r="AM27">
        <v>0</v>
      </c>
      <c r="AN27">
        <v>0.87997999999999998</v>
      </c>
      <c r="AO27">
        <v>0</v>
      </c>
      <c r="AP27">
        <v>0</v>
      </c>
      <c r="AQ27">
        <v>45.36</v>
      </c>
      <c r="AR27">
        <v>1.5456000000000001</v>
      </c>
      <c r="AS27">
        <v>0</v>
      </c>
      <c r="AT27">
        <v>20.001799999999999</v>
      </c>
      <c r="AU27">
        <v>0</v>
      </c>
      <c r="AV27">
        <v>15.225</v>
      </c>
      <c r="AW27">
        <v>17.810400000000001</v>
      </c>
      <c r="AX27">
        <v>4.3840000000000003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2531.8246330000011</v>
      </c>
    </row>
    <row r="28" spans="1:117">
      <c r="A28" t="s">
        <v>70</v>
      </c>
      <c r="B28">
        <v>0</v>
      </c>
      <c r="C28">
        <v>0</v>
      </c>
      <c r="D28">
        <v>15.224999</v>
      </c>
      <c r="E28">
        <v>0</v>
      </c>
      <c r="F28">
        <v>0</v>
      </c>
      <c r="G28">
        <v>53.431199999999997</v>
      </c>
      <c r="H28">
        <v>0</v>
      </c>
      <c r="I28">
        <v>0</v>
      </c>
      <c r="J28">
        <v>81.103999999999999</v>
      </c>
      <c r="K28">
        <v>679.19316800000001</v>
      </c>
      <c r="L28">
        <v>435.435</v>
      </c>
      <c r="M28">
        <v>92</v>
      </c>
      <c r="N28">
        <v>113.4</v>
      </c>
      <c r="O28">
        <v>0</v>
      </c>
      <c r="P28">
        <v>132.75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345.375</v>
      </c>
      <c r="V28">
        <v>20.731850000000001</v>
      </c>
      <c r="W28">
        <v>46.399079999999998</v>
      </c>
      <c r="X28">
        <v>147.515625</v>
      </c>
      <c r="Y28">
        <v>0</v>
      </c>
      <c r="Z28">
        <v>0</v>
      </c>
      <c r="AA28">
        <v>6.5570000000000004</v>
      </c>
      <c r="AB28">
        <v>3.3325</v>
      </c>
      <c r="AC28">
        <v>0</v>
      </c>
      <c r="AD28">
        <v>0</v>
      </c>
      <c r="AE28">
        <v>32.957704</v>
      </c>
      <c r="AF28">
        <v>17.748000000000001</v>
      </c>
      <c r="AG28">
        <v>21.680399999999999</v>
      </c>
      <c r="AH28">
        <v>70.740899999999996</v>
      </c>
      <c r="AI28">
        <v>0</v>
      </c>
      <c r="AJ28">
        <v>0</v>
      </c>
      <c r="AK28">
        <v>54.693899999999999</v>
      </c>
      <c r="AL28">
        <v>1.3944000000000001</v>
      </c>
      <c r="AM28">
        <v>0</v>
      </c>
      <c r="AN28">
        <v>0.87997999999999998</v>
      </c>
      <c r="AO28">
        <v>0</v>
      </c>
      <c r="AP28">
        <v>0</v>
      </c>
      <c r="AQ28">
        <v>45.36</v>
      </c>
      <c r="AR28">
        <v>1.5456000000000001</v>
      </c>
      <c r="AS28">
        <v>0</v>
      </c>
      <c r="AT28">
        <v>20.001799999999999</v>
      </c>
      <c r="AU28">
        <v>0</v>
      </c>
      <c r="AV28">
        <v>15.225</v>
      </c>
      <c r="AW28">
        <v>17.810400000000001</v>
      </c>
      <c r="AX28">
        <v>10.96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2574.0542320000004</v>
      </c>
    </row>
    <row r="29" spans="1:117">
      <c r="A29" t="s">
        <v>71</v>
      </c>
      <c r="B29">
        <v>0</v>
      </c>
      <c r="C29">
        <v>0</v>
      </c>
      <c r="D29">
        <v>15.224999</v>
      </c>
      <c r="E29">
        <v>0</v>
      </c>
      <c r="F29">
        <v>0</v>
      </c>
      <c r="G29">
        <v>0</v>
      </c>
      <c r="H29">
        <v>0</v>
      </c>
      <c r="I29">
        <v>0</v>
      </c>
      <c r="J29">
        <v>72.335999999999999</v>
      </c>
      <c r="K29">
        <v>679.19316800000001</v>
      </c>
      <c r="L29">
        <v>435.435</v>
      </c>
      <c r="M29">
        <v>92</v>
      </c>
      <c r="N29">
        <v>113.4</v>
      </c>
      <c r="O29">
        <v>0</v>
      </c>
      <c r="P29">
        <v>132.75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345.375</v>
      </c>
      <c r="V29">
        <v>20.731850000000001</v>
      </c>
      <c r="W29">
        <v>46.399079999999998</v>
      </c>
      <c r="X29">
        <v>147.515625</v>
      </c>
      <c r="Y29">
        <v>0</v>
      </c>
      <c r="Z29">
        <v>1.1000000000000001</v>
      </c>
      <c r="AA29">
        <v>14.041460000000001</v>
      </c>
      <c r="AB29">
        <v>13.17004</v>
      </c>
      <c r="AC29">
        <v>0</v>
      </c>
      <c r="AD29">
        <v>8.5864999999999991</v>
      </c>
      <c r="AE29">
        <v>32.957704</v>
      </c>
      <c r="AF29">
        <v>26.622</v>
      </c>
      <c r="AG29">
        <v>21.680399999999999</v>
      </c>
      <c r="AH29">
        <v>87.881600000000006</v>
      </c>
      <c r="AI29">
        <v>0</v>
      </c>
      <c r="AJ29">
        <v>0</v>
      </c>
      <c r="AK29">
        <v>54.693899999999999</v>
      </c>
      <c r="AL29">
        <v>6.9720000000000004</v>
      </c>
      <c r="AM29">
        <v>5.2786799999999996</v>
      </c>
      <c r="AN29">
        <v>0.87997999999999998</v>
      </c>
      <c r="AO29">
        <v>0</v>
      </c>
      <c r="AP29">
        <v>0</v>
      </c>
      <c r="AQ29">
        <v>45.36</v>
      </c>
      <c r="AR29">
        <v>1.5456000000000001</v>
      </c>
      <c r="AS29">
        <v>4.7081999999999997</v>
      </c>
      <c r="AT29">
        <v>20.001799999999999</v>
      </c>
      <c r="AU29">
        <v>0</v>
      </c>
      <c r="AV29">
        <v>15.225</v>
      </c>
      <c r="AW29">
        <v>71.241600000000005</v>
      </c>
      <c r="AX29">
        <v>19.728000000000002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2642.641912</v>
      </c>
    </row>
    <row r="30" spans="1:117">
      <c r="A30" t="s">
        <v>72</v>
      </c>
      <c r="B30">
        <v>0</v>
      </c>
      <c r="C30">
        <v>0</v>
      </c>
      <c r="D30">
        <v>15.224999</v>
      </c>
      <c r="E30">
        <v>0</v>
      </c>
      <c r="F30">
        <v>0</v>
      </c>
      <c r="G30">
        <v>0</v>
      </c>
      <c r="H30">
        <v>0</v>
      </c>
      <c r="I30">
        <v>0</v>
      </c>
      <c r="J30">
        <v>61.375999999999998</v>
      </c>
      <c r="K30">
        <v>679.19316800000001</v>
      </c>
      <c r="L30">
        <v>435.435</v>
      </c>
      <c r="M30">
        <v>92</v>
      </c>
      <c r="N30">
        <v>113.4</v>
      </c>
      <c r="O30">
        <v>0</v>
      </c>
      <c r="P30">
        <v>132.75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345.375</v>
      </c>
      <c r="V30">
        <v>20.731850000000001</v>
      </c>
      <c r="W30">
        <v>46.399079999999998</v>
      </c>
      <c r="X30">
        <v>147.515625</v>
      </c>
      <c r="Y30">
        <v>0</v>
      </c>
      <c r="Z30">
        <v>13.041600000000001</v>
      </c>
      <c r="AA30">
        <v>28.09872</v>
      </c>
      <c r="AB30">
        <v>26.34008</v>
      </c>
      <c r="AC30">
        <v>0</v>
      </c>
      <c r="AD30">
        <v>15.852</v>
      </c>
      <c r="AE30">
        <v>32.957704</v>
      </c>
      <c r="AF30">
        <v>38.966720000000002</v>
      </c>
      <c r="AG30">
        <v>21.680399999999999</v>
      </c>
      <c r="AH30">
        <v>116.9545</v>
      </c>
      <c r="AI30">
        <v>0</v>
      </c>
      <c r="AJ30">
        <v>0</v>
      </c>
      <c r="AK30">
        <v>54.693899999999999</v>
      </c>
      <c r="AL30">
        <v>55.776000000000003</v>
      </c>
      <c r="AM30">
        <v>7.9980000000000002</v>
      </c>
      <c r="AN30">
        <v>0.87997999999999998</v>
      </c>
      <c r="AO30">
        <v>0</v>
      </c>
      <c r="AP30">
        <v>0</v>
      </c>
      <c r="AQ30">
        <v>45.36</v>
      </c>
      <c r="AR30">
        <v>1.5456000000000001</v>
      </c>
      <c r="AS30">
        <v>4.7081999999999997</v>
      </c>
      <c r="AT30">
        <v>20.001799999999999</v>
      </c>
      <c r="AU30">
        <v>0</v>
      </c>
      <c r="AV30">
        <v>15.225</v>
      </c>
      <c r="AW30">
        <v>71.241600000000005</v>
      </c>
      <c r="AX30">
        <v>30.687999999999999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2782.0172519999996</v>
      </c>
    </row>
    <row r="31" spans="1:117">
      <c r="A31" t="s">
        <v>73</v>
      </c>
      <c r="B31">
        <v>0</v>
      </c>
      <c r="C31">
        <v>0</v>
      </c>
      <c r="D31">
        <v>15.224999</v>
      </c>
      <c r="E31">
        <v>0</v>
      </c>
      <c r="F31">
        <v>0</v>
      </c>
      <c r="G31">
        <v>0</v>
      </c>
      <c r="H31">
        <v>0</v>
      </c>
      <c r="I31">
        <v>0</v>
      </c>
      <c r="J31">
        <v>58.636000000000003</v>
      </c>
      <c r="K31">
        <v>679.19316800000001</v>
      </c>
      <c r="L31">
        <v>435.435</v>
      </c>
      <c r="M31">
        <v>92</v>
      </c>
      <c r="N31">
        <v>113.4</v>
      </c>
      <c r="O31">
        <v>0</v>
      </c>
      <c r="P31">
        <v>132.75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345.375</v>
      </c>
      <c r="V31">
        <v>20.731850000000001</v>
      </c>
      <c r="W31">
        <v>46.399079999999998</v>
      </c>
      <c r="X31">
        <v>147.515625</v>
      </c>
      <c r="Y31">
        <v>0</v>
      </c>
      <c r="Z31">
        <v>13.041600000000001</v>
      </c>
      <c r="AA31">
        <v>28.09872</v>
      </c>
      <c r="AB31">
        <v>26.34008</v>
      </c>
      <c r="AC31">
        <v>0</v>
      </c>
      <c r="AD31">
        <v>18.272072000000001</v>
      </c>
      <c r="AE31">
        <v>32.957704</v>
      </c>
      <c r="AF31">
        <v>38.966720000000002</v>
      </c>
      <c r="AG31">
        <v>21.680399999999999</v>
      </c>
      <c r="AH31">
        <v>116.9545</v>
      </c>
      <c r="AI31">
        <v>0</v>
      </c>
      <c r="AJ31">
        <v>0</v>
      </c>
      <c r="AK31">
        <v>54.693899999999999</v>
      </c>
      <c r="AL31">
        <v>55.776000000000003</v>
      </c>
      <c r="AM31">
        <v>7.9980000000000002</v>
      </c>
      <c r="AN31">
        <v>0.87997999999999998</v>
      </c>
      <c r="AO31">
        <v>0</v>
      </c>
      <c r="AP31">
        <v>0</v>
      </c>
      <c r="AQ31">
        <v>45.36</v>
      </c>
      <c r="AR31">
        <v>1.5456000000000001</v>
      </c>
      <c r="AS31">
        <v>4.7081999999999997</v>
      </c>
      <c r="AT31">
        <v>20.001799999999999</v>
      </c>
      <c r="AU31">
        <v>0</v>
      </c>
      <c r="AV31">
        <v>15.224999</v>
      </c>
      <c r="AW31">
        <v>71.241600000000005</v>
      </c>
      <c r="AX31">
        <v>32.880000000000003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2783.8893229999999</v>
      </c>
    </row>
    <row r="32" spans="1:117">
      <c r="A32" t="s">
        <v>74</v>
      </c>
      <c r="B32">
        <v>0</v>
      </c>
      <c r="C32">
        <v>0</v>
      </c>
      <c r="D32">
        <v>15.224999</v>
      </c>
      <c r="E32">
        <v>0</v>
      </c>
      <c r="F32">
        <v>0</v>
      </c>
      <c r="G32">
        <v>0</v>
      </c>
      <c r="H32">
        <v>0</v>
      </c>
      <c r="I32">
        <v>0</v>
      </c>
      <c r="J32">
        <v>58.636000000000003</v>
      </c>
      <c r="K32">
        <v>679.19316800000001</v>
      </c>
      <c r="L32">
        <v>435.435</v>
      </c>
      <c r="M32">
        <v>92</v>
      </c>
      <c r="N32">
        <v>113.4</v>
      </c>
      <c r="O32">
        <v>0</v>
      </c>
      <c r="P32">
        <v>132.75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345.375</v>
      </c>
      <c r="V32">
        <v>20.731850000000001</v>
      </c>
      <c r="W32">
        <v>46.399079999999998</v>
      </c>
      <c r="X32">
        <v>147.515625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18.272072000000001</v>
      </c>
      <c r="AE32">
        <v>32.957704</v>
      </c>
      <c r="AF32">
        <v>38.966720000000002</v>
      </c>
      <c r="AG32">
        <v>21.680399999999999</v>
      </c>
      <c r="AH32">
        <v>116.9545</v>
      </c>
      <c r="AI32">
        <v>0</v>
      </c>
      <c r="AJ32">
        <v>0</v>
      </c>
      <c r="AK32">
        <v>54.693899999999999</v>
      </c>
      <c r="AL32">
        <v>41.832000000000001</v>
      </c>
      <c r="AM32">
        <v>7.9980000000000002</v>
      </c>
      <c r="AN32">
        <v>0.87997999999999998</v>
      </c>
      <c r="AO32">
        <v>0</v>
      </c>
      <c r="AP32">
        <v>0</v>
      </c>
      <c r="AQ32">
        <v>45.36</v>
      </c>
      <c r="AR32">
        <v>1.5456000000000001</v>
      </c>
      <c r="AS32">
        <v>4.7081999999999997</v>
      </c>
      <c r="AT32">
        <v>20.001799999999999</v>
      </c>
      <c r="AU32">
        <v>0</v>
      </c>
      <c r="AV32">
        <v>15.224999</v>
      </c>
      <c r="AW32">
        <v>71.241600000000005</v>
      </c>
      <c r="AX32">
        <v>32.880000000000003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2769.9453229999999</v>
      </c>
    </row>
    <row r="33" spans="1:117">
      <c r="A33" t="s">
        <v>75</v>
      </c>
      <c r="B33">
        <v>0</v>
      </c>
      <c r="C33">
        <v>0</v>
      </c>
      <c r="D33">
        <v>15.224999</v>
      </c>
      <c r="E33">
        <v>0</v>
      </c>
      <c r="F33">
        <v>0</v>
      </c>
      <c r="G33">
        <v>0</v>
      </c>
      <c r="H33">
        <v>0</v>
      </c>
      <c r="I33">
        <v>0</v>
      </c>
      <c r="J33">
        <v>58.636000000000003</v>
      </c>
      <c r="K33">
        <v>679.19316800000001</v>
      </c>
      <c r="L33">
        <v>435.435</v>
      </c>
      <c r="M33">
        <v>92</v>
      </c>
      <c r="N33">
        <v>113.4</v>
      </c>
      <c r="O33">
        <v>0</v>
      </c>
      <c r="P33">
        <v>132.75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345.375</v>
      </c>
      <c r="V33">
        <v>20.731850000000001</v>
      </c>
      <c r="W33">
        <v>46.399079999999998</v>
      </c>
      <c r="X33">
        <v>147.515625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27.408107999999999</v>
      </c>
      <c r="AE33">
        <v>32.957704</v>
      </c>
      <c r="AF33">
        <v>38.966720000000002</v>
      </c>
      <c r="AG33">
        <v>21.680399999999999</v>
      </c>
      <c r="AH33">
        <v>116.9545</v>
      </c>
      <c r="AI33">
        <v>0</v>
      </c>
      <c r="AJ33">
        <v>0</v>
      </c>
      <c r="AK33">
        <v>54.693899999999999</v>
      </c>
      <c r="AL33">
        <v>41.832000000000001</v>
      </c>
      <c r="AM33">
        <v>7.9980000000000002</v>
      </c>
      <c r="AN33">
        <v>0.87997999999999998</v>
      </c>
      <c r="AO33">
        <v>0</v>
      </c>
      <c r="AP33">
        <v>0</v>
      </c>
      <c r="AQ33">
        <v>45.36</v>
      </c>
      <c r="AR33">
        <v>2.2080000000000002</v>
      </c>
      <c r="AS33">
        <v>4.5736800000000004</v>
      </c>
      <c r="AT33">
        <v>20.001799999999999</v>
      </c>
      <c r="AU33">
        <v>0</v>
      </c>
      <c r="AV33">
        <v>15.224999</v>
      </c>
      <c r="AW33">
        <v>71.241600000000005</v>
      </c>
      <c r="AX33">
        <v>32.880000000000003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2779.6092389999999</v>
      </c>
    </row>
    <row r="34" spans="1:117">
      <c r="A34" t="s">
        <v>76</v>
      </c>
      <c r="B34">
        <v>0</v>
      </c>
      <c r="C34">
        <v>0</v>
      </c>
      <c r="D34">
        <v>15.224999</v>
      </c>
      <c r="E34">
        <v>0</v>
      </c>
      <c r="F34">
        <v>0</v>
      </c>
      <c r="G34">
        <v>0</v>
      </c>
      <c r="H34">
        <v>0</v>
      </c>
      <c r="I34">
        <v>0</v>
      </c>
      <c r="J34">
        <v>58.636000000000003</v>
      </c>
      <c r="K34">
        <v>679.19316800000001</v>
      </c>
      <c r="L34">
        <v>435.435</v>
      </c>
      <c r="M34">
        <v>92</v>
      </c>
      <c r="N34">
        <v>113.4</v>
      </c>
      <c r="O34">
        <v>0</v>
      </c>
      <c r="P34">
        <v>132.75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345.375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38.966720000000002</v>
      </c>
      <c r="AG34">
        <v>21.680399999999999</v>
      </c>
      <c r="AH34">
        <v>116.9545</v>
      </c>
      <c r="AI34">
        <v>0</v>
      </c>
      <c r="AJ34">
        <v>0</v>
      </c>
      <c r="AK34">
        <v>54.693899999999999</v>
      </c>
      <c r="AL34">
        <v>41.832000000000001</v>
      </c>
      <c r="AM34">
        <v>7.9980000000000002</v>
      </c>
      <c r="AN34">
        <v>0.87997999999999998</v>
      </c>
      <c r="AO34">
        <v>0</v>
      </c>
      <c r="AP34">
        <v>0</v>
      </c>
      <c r="AQ34">
        <v>45.36</v>
      </c>
      <c r="AR34">
        <v>26.495999999999999</v>
      </c>
      <c r="AS34">
        <v>4.5736800000000004</v>
      </c>
      <c r="AT34">
        <v>20.001799999999999</v>
      </c>
      <c r="AU34">
        <v>0</v>
      </c>
      <c r="AV34">
        <v>15.224999</v>
      </c>
      <c r="AW34">
        <v>71.241600000000005</v>
      </c>
      <c r="AX34">
        <v>32.880000000000003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2789.8478789999999</v>
      </c>
    </row>
    <row r="35" spans="1:117">
      <c r="A35" t="s">
        <v>77</v>
      </c>
      <c r="B35">
        <v>0</v>
      </c>
      <c r="C35">
        <v>0</v>
      </c>
      <c r="D35">
        <v>15.224999</v>
      </c>
      <c r="E35">
        <v>0</v>
      </c>
      <c r="F35">
        <v>0</v>
      </c>
      <c r="G35">
        <v>0</v>
      </c>
      <c r="H35">
        <v>0</v>
      </c>
      <c r="I35">
        <v>0</v>
      </c>
      <c r="J35">
        <v>58.636000000000003</v>
      </c>
      <c r="K35">
        <v>679.19316800000001</v>
      </c>
      <c r="L35">
        <v>435.435</v>
      </c>
      <c r="M35">
        <v>92</v>
      </c>
      <c r="N35">
        <v>113.4</v>
      </c>
      <c r="O35">
        <v>0</v>
      </c>
      <c r="P35">
        <v>132.75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345.375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18.272072000000001</v>
      </c>
      <c r="AE35">
        <v>32.957704</v>
      </c>
      <c r="AF35">
        <v>38.966720000000002</v>
      </c>
      <c r="AG35">
        <v>21.680399999999999</v>
      </c>
      <c r="AH35">
        <v>93.563599999999994</v>
      </c>
      <c r="AI35">
        <v>0</v>
      </c>
      <c r="AJ35">
        <v>0</v>
      </c>
      <c r="AK35">
        <v>54.693899999999999</v>
      </c>
      <c r="AL35">
        <v>41.832000000000001</v>
      </c>
      <c r="AM35">
        <v>7.9980000000000002</v>
      </c>
      <c r="AN35">
        <v>0.87997999999999998</v>
      </c>
      <c r="AO35">
        <v>0</v>
      </c>
      <c r="AP35">
        <v>0</v>
      </c>
      <c r="AQ35">
        <v>45.36</v>
      </c>
      <c r="AR35">
        <v>26.495999999999999</v>
      </c>
      <c r="AS35">
        <v>4.5736800000000004</v>
      </c>
      <c r="AT35">
        <v>20.001799999999999</v>
      </c>
      <c r="AU35">
        <v>0</v>
      </c>
      <c r="AV35">
        <v>15.224999</v>
      </c>
      <c r="AW35">
        <v>71.241600000000005</v>
      </c>
      <c r="AX35">
        <v>32.880000000000003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2757.3209430000002</v>
      </c>
    </row>
    <row r="36" spans="1:117">
      <c r="A36" t="s">
        <v>78</v>
      </c>
      <c r="B36">
        <v>0</v>
      </c>
      <c r="C36">
        <v>0</v>
      </c>
      <c r="D36">
        <v>15.224999</v>
      </c>
      <c r="E36">
        <v>0</v>
      </c>
      <c r="F36">
        <v>0</v>
      </c>
      <c r="G36">
        <v>0</v>
      </c>
      <c r="H36">
        <v>0</v>
      </c>
      <c r="I36">
        <v>0</v>
      </c>
      <c r="J36">
        <v>58.636000000000003</v>
      </c>
      <c r="K36">
        <v>679.19316800000001</v>
      </c>
      <c r="L36">
        <v>435.435</v>
      </c>
      <c r="M36">
        <v>92</v>
      </c>
      <c r="N36">
        <v>113.4</v>
      </c>
      <c r="O36">
        <v>0</v>
      </c>
      <c r="P36">
        <v>132.75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345.375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8.69</v>
      </c>
      <c r="AB36">
        <v>3.3325</v>
      </c>
      <c r="AC36">
        <v>0</v>
      </c>
      <c r="AD36">
        <v>15.852</v>
      </c>
      <c r="AE36">
        <v>32.957704</v>
      </c>
      <c r="AF36">
        <v>26.9178</v>
      </c>
      <c r="AG36">
        <v>21.680399999999999</v>
      </c>
      <c r="AH36">
        <v>70.078000000000003</v>
      </c>
      <c r="AI36">
        <v>0</v>
      </c>
      <c r="AJ36">
        <v>0</v>
      </c>
      <c r="AK36">
        <v>54.693899999999999</v>
      </c>
      <c r="AL36">
        <v>6.9720000000000004</v>
      </c>
      <c r="AM36">
        <v>5.2786799999999996</v>
      </c>
      <c r="AN36">
        <v>0.87997999999999998</v>
      </c>
      <c r="AO36">
        <v>0</v>
      </c>
      <c r="AP36">
        <v>0</v>
      </c>
      <c r="AQ36">
        <v>45.36</v>
      </c>
      <c r="AR36">
        <v>3.3119999999999998</v>
      </c>
      <c r="AS36">
        <v>4.5736800000000004</v>
      </c>
      <c r="AT36">
        <v>20.001799999999999</v>
      </c>
      <c r="AU36">
        <v>0</v>
      </c>
      <c r="AV36">
        <v>15.224999</v>
      </c>
      <c r="AW36">
        <v>71.241600000000005</v>
      </c>
      <c r="AX36">
        <v>32.880000000000003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2617.1944910000002</v>
      </c>
    </row>
    <row r="37" spans="1:117">
      <c r="A37" t="s">
        <v>79</v>
      </c>
      <c r="B37">
        <v>0</v>
      </c>
      <c r="C37">
        <v>0</v>
      </c>
      <c r="D37">
        <v>15.224999</v>
      </c>
      <c r="E37">
        <v>0</v>
      </c>
      <c r="F37">
        <v>0</v>
      </c>
      <c r="G37">
        <v>0</v>
      </c>
      <c r="H37">
        <v>0</v>
      </c>
      <c r="I37">
        <v>0</v>
      </c>
      <c r="J37">
        <v>58.636000000000003</v>
      </c>
      <c r="K37">
        <v>679.19316800000001</v>
      </c>
      <c r="L37">
        <v>435.435</v>
      </c>
      <c r="M37">
        <v>92</v>
      </c>
      <c r="N37">
        <v>113.4</v>
      </c>
      <c r="O37">
        <v>0</v>
      </c>
      <c r="P37">
        <v>132.75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345.375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8.5864999999999991</v>
      </c>
      <c r="AE37">
        <v>0</v>
      </c>
      <c r="AF37">
        <v>17.748000000000001</v>
      </c>
      <c r="AG37">
        <v>21.680399999999999</v>
      </c>
      <c r="AH37">
        <v>43.561999999999998</v>
      </c>
      <c r="AI37">
        <v>0</v>
      </c>
      <c r="AJ37">
        <v>0</v>
      </c>
      <c r="AK37">
        <v>54.693899999999999</v>
      </c>
      <c r="AL37">
        <v>1.3944000000000001</v>
      </c>
      <c r="AM37">
        <v>0</v>
      </c>
      <c r="AN37">
        <v>0.87997999999999998</v>
      </c>
      <c r="AO37">
        <v>0</v>
      </c>
      <c r="AP37">
        <v>0</v>
      </c>
      <c r="AQ37">
        <v>45.36</v>
      </c>
      <c r="AR37">
        <v>1.5456000000000001</v>
      </c>
      <c r="AS37">
        <v>4.5736800000000004</v>
      </c>
      <c r="AT37">
        <v>20.001799999999999</v>
      </c>
      <c r="AU37">
        <v>0</v>
      </c>
      <c r="AV37">
        <v>15.224999</v>
      </c>
      <c r="AW37">
        <v>71.241600000000005</v>
      </c>
      <c r="AX37">
        <v>32.880000000000003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2529.8103470000001</v>
      </c>
    </row>
    <row r="38" spans="1:117">
      <c r="A38" t="s">
        <v>80</v>
      </c>
      <c r="B38">
        <v>0</v>
      </c>
      <c r="C38">
        <v>0</v>
      </c>
      <c r="D38">
        <v>15.224999</v>
      </c>
      <c r="E38">
        <v>0</v>
      </c>
      <c r="F38">
        <v>0</v>
      </c>
      <c r="G38">
        <v>0</v>
      </c>
      <c r="H38">
        <v>0</v>
      </c>
      <c r="I38">
        <v>0</v>
      </c>
      <c r="J38">
        <v>58.636000000000003</v>
      </c>
      <c r="K38">
        <v>679.19316800000001</v>
      </c>
      <c r="L38">
        <v>435.435</v>
      </c>
      <c r="M38">
        <v>92</v>
      </c>
      <c r="N38">
        <v>113.4</v>
      </c>
      <c r="O38">
        <v>0</v>
      </c>
      <c r="P38">
        <v>132.75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345.375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17.748000000000001</v>
      </c>
      <c r="AG38">
        <v>21.680399999999999</v>
      </c>
      <c r="AH38">
        <v>20.644600000000001</v>
      </c>
      <c r="AI38">
        <v>0</v>
      </c>
      <c r="AJ38">
        <v>0</v>
      </c>
      <c r="AK38">
        <v>54.693899999999999</v>
      </c>
      <c r="AL38">
        <v>1.3944000000000001</v>
      </c>
      <c r="AM38">
        <v>0</v>
      </c>
      <c r="AN38">
        <v>0.87997999999999998</v>
      </c>
      <c r="AO38">
        <v>0</v>
      </c>
      <c r="AP38">
        <v>0</v>
      </c>
      <c r="AQ38">
        <v>45.36</v>
      </c>
      <c r="AR38">
        <v>1.5456000000000001</v>
      </c>
      <c r="AS38">
        <v>4.5736800000000004</v>
      </c>
      <c r="AT38">
        <v>20.001799999999999</v>
      </c>
      <c r="AU38">
        <v>0</v>
      </c>
      <c r="AV38">
        <v>15.224999</v>
      </c>
      <c r="AW38">
        <v>71.241600000000005</v>
      </c>
      <c r="AX38">
        <v>32.880000000000003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2485.1364070000004</v>
      </c>
    </row>
    <row r="39" spans="1:117">
      <c r="A39" t="s">
        <v>81</v>
      </c>
      <c r="B39">
        <v>0</v>
      </c>
      <c r="C39">
        <v>0</v>
      </c>
      <c r="D39">
        <v>15.224999</v>
      </c>
      <c r="E39">
        <v>0</v>
      </c>
      <c r="F39">
        <v>0</v>
      </c>
      <c r="G39">
        <v>0</v>
      </c>
      <c r="H39">
        <v>0</v>
      </c>
      <c r="I39">
        <v>0</v>
      </c>
      <c r="J39">
        <v>58.636000000000003</v>
      </c>
      <c r="K39">
        <v>679.19316800000001</v>
      </c>
      <c r="L39">
        <v>435.435</v>
      </c>
      <c r="M39">
        <v>92</v>
      </c>
      <c r="N39">
        <v>113.4</v>
      </c>
      <c r="O39">
        <v>0</v>
      </c>
      <c r="P39">
        <v>132.75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345.375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9.3670000000000009</v>
      </c>
      <c r="AG39">
        <v>21.680399999999999</v>
      </c>
      <c r="AH39">
        <v>20.644600000000001</v>
      </c>
      <c r="AI39">
        <v>0</v>
      </c>
      <c r="AJ39">
        <v>0</v>
      </c>
      <c r="AK39">
        <v>54.693899999999999</v>
      </c>
      <c r="AL39">
        <v>1.3944000000000001</v>
      </c>
      <c r="AM39">
        <v>0</v>
      </c>
      <c r="AN39">
        <v>0.87997999999999998</v>
      </c>
      <c r="AO39">
        <v>0</v>
      </c>
      <c r="AP39">
        <v>0.25619999999999998</v>
      </c>
      <c r="AQ39">
        <v>45.36</v>
      </c>
      <c r="AR39">
        <v>1.5456000000000001</v>
      </c>
      <c r="AS39">
        <v>4.5736800000000004</v>
      </c>
      <c r="AT39">
        <v>20.001799999999999</v>
      </c>
      <c r="AU39">
        <v>0</v>
      </c>
      <c r="AV39">
        <v>14.7</v>
      </c>
      <c r="AW39">
        <v>71.241600000000005</v>
      </c>
      <c r="AX39">
        <v>32.880000000000003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2476.4866080000002</v>
      </c>
    </row>
    <row r="40" spans="1:117">
      <c r="A40" t="s">
        <v>82</v>
      </c>
      <c r="B40">
        <v>0</v>
      </c>
      <c r="C40">
        <v>0</v>
      </c>
      <c r="D40">
        <v>15.224999</v>
      </c>
      <c r="E40">
        <v>0</v>
      </c>
      <c r="F40">
        <v>0</v>
      </c>
      <c r="G40">
        <v>0</v>
      </c>
      <c r="H40">
        <v>0</v>
      </c>
      <c r="I40">
        <v>0</v>
      </c>
      <c r="J40">
        <v>58.636000000000003</v>
      </c>
      <c r="K40">
        <v>679.19316800000001</v>
      </c>
      <c r="L40">
        <v>435.435</v>
      </c>
      <c r="M40">
        <v>92</v>
      </c>
      <c r="N40">
        <v>113.4</v>
      </c>
      <c r="O40">
        <v>0</v>
      </c>
      <c r="P40">
        <v>132.75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345.375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9.3670000000000009</v>
      </c>
      <c r="AG40">
        <v>21.680399999999999</v>
      </c>
      <c r="AH40">
        <v>20.644600000000001</v>
      </c>
      <c r="AI40">
        <v>0</v>
      </c>
      <c r="AJ40">
        <v>0</v>
      </c>
      <c r="AK40">
        <v>54.693899999999999</v>
      </c>
      <c r="AL40">
        <v>1.3944000000000001</v>
      </c>
      <c r="AM40">
        <v>0</v>
      </c>
      <c r="AN40">
        <v>0.87997999999999998</v>
      </c>
      <c r="AO40">
        <v>0</v>
      </c>
      <c r="AP40">
        <v>0.25619999999999998</v>
      </c>
      <c r="AQ40">
        <v>45.36</v>
      </c>
      <c r="AR40">
        <v>2.2080000000000002</v>
      </c>
      <c r="AS40">
        <v>4.5736800000000004</v>
      </c>
      <c r="AT40">
        <v>20.001799999999999</v>
      </c>
      <c r="AU40">
        <v>0</v>
      </c>
      <c r="AV40">
        <v>14.7</v>
      </c>
      <c r="AW40">
        <v>71.241600000000005</v>
      </c>
      <c r="AX40">
        <v>32.880000000000003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2477.1490080000003</v>
      </c>
    </row>
    <row r="41" spans="1:117">
      <c r="A41" t="s">
        <v>83</v>
      </c>
      <c r="B41">
        <v>0</v>
      </c>
      <c r="C41">
        <v>0</v>
      </c>
      <c r="D41">
        <v>15.224999</v>
      </c>
      <c r="E41">
        <v>0</v>
      </c>
      <c r="F41">
        <v>0</v>
      </c>
      <c r="G41">
        <v>0</v>
      </c>
      <c r="H41">
        <v>0</v>
      </c>
      <c r="I41">
        <v>0</v>
      </c>
      <c r="J41">
        <v>58.636000000000003</v>
      </c>
      <c r="K41">
        <v>679.19316800000001</v>
      </c>
      <c r="L41">
        <v>435.435</v>
      </c>
      <c r="M41">
        <v>92</v>
      </c>
      <c r="N41">
        <v>113.4</v>
      </c>
      <c r="O41">
        <v>0</v>
      </c>
      <c r="P41">
        <v>132.75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345.375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9.3670000000000009</v>
      </c>
      <c r="AG41">
        <v>21.680399999999999</v>
      </c>
      <c r="AH41">
        <v>20.644600000000001</v>
      </c>
      <c r="AI41">
        <v>0</v>
      </c>
      <c r="AJ41">
        <v>0</v>
      </c>
      <c r="AK41">
        <v>54.693899999999999</v>
      </c>
      <c r="AL41">
        <v>1.3944000000000001</v>
      </c>
      <c r="AM41">
        <v>0</v>
      </c>
      <c r="AN41">
        <v>0.87997999999999998</v>
      </c>
      <c r="AO41">
        <v>0</v>
      </c>
      <c r="AP41">
        <v>0.25619999999999998</v>
      </c>
      <c r="AQ41">
        <v>45.36</v>
      </c>
      <c r="AR41">
        <v>26.495999999999999</v>
      </c>
      <c r="AS41">
        <v>8.3402399999999997</v>
      </c>
      <c r="AT41">
        <v>20.001799999999999</v>
      </c>
      <c r="AU41">
        <v>0</v>
      </c>
      <c r="AV41">
        <v>14.7</v>
      </c>
      <c r="AW41">
        <v>71.241600000000005</v>
      </c>
      <c r="AX41">
        <v>32.880000000000003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2505.2035680000004</v>
      </c>
    </row>
    <row r="42" spans="1:117">
      <c r="A42" t="s">
        <v>84</v>
      </c>
      <c r="B42">
        <v>0</v>
      </c>
      <c r="C42">
        <v>0</v>
      </c>
      <c r="D42">
        <v>15.224999</v>
      </c>
      <c r="E42">
        <v>0</v>
      </c>
      <c r="F42">
        <v>0</v>
      </c>
      <c r="G42">
        <v>0</v>
      </c>
      <c r="H42">
        <v>0</v>
      </c>
      <c r="I42">
        <v>0</v>
      </c>
      <c r="J42">
        <v>67.158496</v>
      </c>
      <c r="K42">
        <v>679.19316800000001</v>
      </c>
      <c r="L42">
        <v>435.435</v>
      </c>
      <c r="M42">
        <v>92</v>
      </c>
      <c r="N42">
        <v>113.4</v>
      </c>
      <c r="O42">
        <v>0</v>
      </c>
      <c r="P42">
        <v>132.75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345.375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9.3670000000000009</v>
      </c>
      <c r="AG42">
        <v>21.680399999999999</v>
      </c>
      <c r="AH42">
        <v>20.644600000000001</v>
      </c>
      <c r="AI42">
        <v>0</v>
      </c>
      <c r="AJ42">
        <v>0</v>
      </c>
      <c r="AK42">
        <v>54.693899999999999</v>
      </c>
      <c r="AL42">
        <v>1.3944000000000001</v>
      </c>
      <c r="AM42">
        <v>0</v>
      </c>
      <c r="AN42">
        <v>0.87997999999999998</v>
      </c>
      <c r="AO42">
        <v>0</v>
      </c>
      <c r="AP42">
        <v>0.25619999999999998</v>
      </c>
      <c r="AQ42">
        <v>45.36</v>
      </c>
      <c r="AR42">
        <v>26.495999999999999</v>
      </c>
      <c r="AS42">
        <v>8.3402399999999997</v>
      </c>
      <c r="AT42">
        <v>20.001799999999999</v>
      </c>
      <c r="AU42">
        <v>0</v>
      </c>
      <c r="AV42">
        <v>14.7</v>
      </c>
      <c r="AW42">
        <v>71.241600000000005</v>
      </c>
      <c r="AX42">
        <v>32.880000000000003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2513.7260640000009</v>
      </c>
    </row>
    <row r="43" spans="1:117">
      <c r="A43" t="s">
        <v>85</v>
      </c>
      <c r="B43">
        <v>0</v>
      </c>
      <c r="C43">
        <v>0</v>
      </c>
      <c r="D43">
        <v>15.224999</v>
      </c>
      <c r="E43">
        <v>0</v>
      </c>
      <c r="F43">
        <v>0</v>
      </c>
      <c r="G43">
        <v>0</v>
      </c>
      <c r="H43">
        <v>0</v>
      </c>
      <c r="I43">
        <v>0</v>
      </c>
      <c r="J43">
        <v>87.68</v>
      </c>
      <c r="K43">
        <v>679.19316800000001</v>
      </c>
      <c r="L43">
        <v>435.435</v>
      </c>
      <c r="M43">
        <v>92</v>
      </c>
      <c r="N43">
        <v>113.4</v>
      </c>
      <c r="O43">
        <v>0</v>
      </c>
      <c r="P43">
        <v>132.75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345.375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9.3670000000000009</v>
      </c>
      <c r="AG43">
        <v>21.680399999999999</v>
      </c>
      <c r="AH43">
        <v>0</v>
      </c>
      <c r="AI43">
        <v>0</v>
      </c>
      <c r="AJ43">
        <v>0</v>
      </c>
      <c r="AK43">
        <v>54.693899999999999</v>
      </c>
      <c r="AL43">
        <v>1.3944000000000001</v>
      </c>
      <c r="AM43">
        <v>0</v>
      </c>
      <c r="AN43">
        <v>0.87997999999999998</v>
      </c>
      <c r="AO43">
        <v>0</v>
      </c>
      <c r="AP43">
        <v>0.25619999999999998</v>
      </c>
      <c r="AQ43">
        <v>45.36</v>
      </c>
      <c r="AR43">
        <v>3.3119999999999998</v>
      </c>
      <c r="AS43">
        <v>4.5736800000000004</v>
      </c>
      <c r="AT43">
        <v>20.001799999999999</v>
      </c>
      <c r="AU43">
        <v>0</v>
      </c>
      <c r="AV43">
        <v>14.7</v>
      </c>
      <c r="AW43">
        <v>71.241600000000005</v>
      </c>
      <c r="AX43">
        <v>4.9320000000000004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2458.7044080000001</v>
      </c>
    </row>
    <row r="44" spans="1:117">
      <c r="A44" t="s">
        <v>86</v>
      </c>
      <c r="B44">
        <v>0</v>
      </c>
      <c r="C44">
        <v>0</v>
      </c>
      <c r="D44">
        <v>15.224999</v>
      </c>
      <c r="E44">
        <v>0</v>
      </c>
      <c r="F44">
        <v>0</v>
      </c>
      <c r="G44">
        <v>0</v>
      </c>
      <c r="H44">
        <v>0</v>
      </c>
      <c r="I44">
        <v>0</v>
      </c>
      <c r="J44">
        <v>87.68</v>
      </c>
      <c r="K44">
        <v>679.19316800000001</v>
      </c>
      <c r="L44">
        <v>435.435</v>
      </c>
      <c r="M44">
        <v>92</v>
      </c>
      <c r="N44">
        <v>113.4</v>
      </c>
      <c r="O44">
        <v>0</v>
      </c>
      <c r="P44">
        <v>132.75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345.375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9.3670000000000009</v>
      </c>
      <c r="AG44">
        <v>21.680399999999999</v>
      </c>
      <c r="AH44">
        <v>0</v>
      </c>
      <c r="AI44">
        <v>0</v>
      </c>
      <c r="AJ44">
        <v>0</v>
      </c>
      <c r="AK44">
        <v>54.693899999999999</v>
      </c>
      <c r="AL44">
        <v>1.3944000000000001</v>
      </c>
      <c r="AM44">
        <v>0</v>
      </c>
      <c r="AN44">
        <v>0.87997999999999998</v>
      </c>
      <c r="AO44">
        <v>0</v>
      </c>
      <c r="AP44">
        <v>0.25619999999999998</v>
      </c>
      <c r="AQ44">
        <v>43.47</v>
      </c>
      <c r="AR44">
        <v>1.5456000000000001</v>
      </c>
      <c r="AS44">
        <v>4.5736800000000004</v>
      </c>
      <c r="AT44">
        <v>20.001799999999999</v>
      </c>
      <c r="AU44">
        <v>0</v>
      </c>
      <c r="AV44">
        <v>14.7</v>
      </c>
      <c r="AW44">
        <v>71.241600000000005</v>
      </c>
      <c r="AX44">
        <v>4.9320000000000004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2455.0480079999998</v>
      </c>
    </row>
    <row r="45" spans="1:117">
      <c r="A45" t="s">
        <v>87</v>
      </c>
      <c r="B45">
        <v>0</v>
      </c>
      <c r="C45">
        <v>0</v>
      </c>
      <c r="D45">
        <v>15.224999</v>
      </c>
      <c r="E45">
        <v>0</v>
      </c>
      <c r="F45">
        <v>0</v>
      </c>
      <c r="G45">
        <v>0</v>
      </c>
      <c r="H45">
        <v>0</v>
      </c>
      <c r="I45">
        <v>0</v>
      </c>
      <c r="J45">
        <v>87.68</v>
      </c>
      <c r="K45">
        <v>679.19316800000001</v>
      </c>
      <c r="L45">
        <v>435.435</v>
      </c>
      <c r="M45">
        <v>92</v>
      </c>
      <c r="N45">
        <v>113.4</v>
      </c>
      <c r="O45">
        <v>0</v>
      </c>
      <c r="P45">
        <v>132.75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345.375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9.3670000000000009</v>
      </c>
      <c r="AG45">
        <v>21.680399999999999</v>
      </c>
      <c r="AH45">
        <v>0</v>
      </c>
      <c r="AI45">
        <v>0</v>
      </c>
      <c r="AJ45">
        <v>0</v>
      </c>
      <c r="AK45">
        <v>54.693899999999999</v>
      </c>
      <c r="AL45">
        <v>1.3944000000000001</v>
      </c>
      <c r="AM45">
        <v>0</v>
      </c>
      <c r="AN45">
        <v>0.87997999999999998</v>
      </c>
      <c r="AO45">
        <v>0</v>
      </c>
      <c r="AP45">
        <v>0.25619999999999998</v>
      </c>
      <c r="AQ45">
        <v>43.47</v>
      </c>
      <c r="AR45">
        <v>1.5456000000000001</v>
      </c>
      <c r="AS45">
        <v>4.5736800000000004</v>
      </c>
      <c r="AT45">
        <v>20.001799999999999</v>
      </c>
      <c r="AU45">
        <v>0</v>
      </c>
      <c r="AV45">
        <v>14.7</v>
      </c>
      <c r="AW45">
        <v>71.241600000000005</v>
      </c>
      <c r="AX45">
        <v>4.9320000000000004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2455.0480079999998</v>
      </c>
    </row>
    <row r="46" spans="1:117">
      <c r="A46" t="s">
        <v>88</v>
      </c>
      <c r="B46">
        <v>0</v>
      </c>
      <c r="C46">
        <v>0</v>
      </c>
      <c r="D46">
        <v>15.224999</v>
      </c>
      <c r="E46">
        <v>0</v>
      </c>
      <c r="F46">
        <v>0</v>
      </c>
      <c r="G46">
        <v>0</v>
      </c>
      <c r="H46">
        <v>0</v>
      </c>
      <c r="I46">
        <v>0</v>
      </c>
      <c r="J46">
        <v>87.68</v>
      </c>
      <c r="K46">
        <v>679.19316800000001</v>
      </c>
      <c r="L46">
        <v>435.435</v>
      </c>
      <c r="M46">
        <v>92</v>
      </c>
      <c r="N46">
        <v>113.4</v>
      </c>
      <c r="O46">
        <v>0</v>
      </c>
      <c r="P46">
        <v>132.75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345.375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9.3670000000000009</v>
      </c>
      <c r="AG46">
        <v>21.680399999999999</v>
      </c>
      <c r="AH46">
        <v>0</v>
      </c>
      <c r="AI46">
        <v>0</v>
      </c>
      <c r="AJ46">
        <v>0</v>
      </c>
      <c r="AK46">
        <v>54.693899999999999</v>
      </c>
      <c r="AL46">
        <v>1.3944000000000001</v>
      </c>
      <c r="AM46">
        <v>0</v>
      </c>
      <c r="AN46">
        <v>0.87997999999999998</v>
      </c>
      <c r="AO46">
        <v>0</v>
      </c>
      <c r="AP46">
        <v>0.25619999999999998</v>
      </c>
      <c r="AQ46">
        <v>43.47</v>
      </c>
      <c r="AR46">
        <v>1.5456000000000001</v>
      </c>
      <c r="AS46">
        <v>4.5736800000000004</v>
      </c>
      <c r="AT46">
        <v>20.001799999999999</v>
      </c>
      <c r="AU46">
        <v>0</v>
      </c>
      <c r="AV46">
        <v>14.7</v>
      </c>
      <c r="AW46">
        <v>71.241600000000005</v>
      </c>
      <c r="AX46">
        <v>4.9320000000000004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2455.0480079999998</v>
      </c>
    </row>
    <row r="47" spans="1:117">
      <c r="A47" t="s">
        <v>89</v>
      </c>
      <c r="B47">
        <v>0</v>
      </c>
      <c r="C47">
        <v>0</v>
      </c>
      <c r="D47">
        <v>15.224999</v>
      </c>
      <c r="E47">
        <v>0</v>
      </c>
      <c r="F47">
        <v>0</v>
      </c>
      <c r="G47">
        <v>0</v>
      </c>
      <c r="H47">
        <v>0</v>
      </c>
      <c r="I47">
        <v>0</v>
      </c>
      <c r="J47">
        <v>87.68</v>
      </c>
      <c r="K47">
        <v>679.19316800000001</v>
      </c>
      <c r="L47">
        <v>435.435</v>
      </c>
      <c r="M47">
        <v>92</v>
      </c>
      <c r="N47">
        <v>113.4</v>
      </c>
      <c r="O47">
        <v>0</v>
      </c>
      <c r="P47">
        <v>132.75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345.375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9.3670000000000009</v>
      </c>
      <c r="AG47">
        <v>21.680399999999999</v>
      </c>
      <c r="AH47">
        <v>0</v>
      </c>
      <c r="AI47">
        <v>0</v>
      </c>
      <c r="AJ47">
        <v>0</v>
      </c>
      <c r="AK47">
        <v>54.693899999999999</v>
      </c>
      <c r="AL47">
        <v>1.3944000000000001</v>
      </c>
      <c r="AM47">
        <v>0</v>
      </c>
      <c r="AN47">
        <v>0.87997999999999998</v>
      </c>
      <c r="AO47">
        <v>0</v>
      </c>
      <c r="AP47">
        <v>0.25619999999999998</v>
      </c>
      <c r="AQ47">
        <v>28.98</v>
      </c>
      <c r="AR47">
        <v>1.5456000000000001</v>
      </c>
      <c r="AS47">
        <v>4.5736800000000004</v>
      </c>
      <c r="AT47">
        <v>20.001799999999999</v>
      </c>
      <c r="AU47">
        <v>0</v>
      </c>
      <c r="AV47">
        <v>14.7</v>
      </c>
      <c r="AW47">
        <v>71.241600000000005</v>
      </c>
      <c r="AX47">
        <v>4.9320000000000004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2440.558008</v>
      </c>
    </row>
    <row r="48" spans="1:117">
      <c r="A48" t="s">
        <v>90</v>
      </c>
      <c r="B48">
        <v>0</v>
      </c>
      <c r="C48">
        <v>0</v>
      </c>
      <c r="D48">
        <v>15.224999</v>
      </c>
      <c r="E48">
        <v>0</v>
      </c>
      <c r="F48">
        <v>0</v>
      </c>
      <c r="G48">
        <v>71.241600000000005</v>
      </c>
      <c r="H48">
        <v>0</v>
      </c>
      <c r="I48">
        <v>0</v>
      </c>
      <c r="J48">
        <v>87.68</v>
      </c>
      <c r="K48">
        <v>679.19316800000001</v>
      </c>
      <c r="L48">
        <v>435.435</v>
      </c>
      <c r="M48">
        <v>92</v>
      </c>
      <c r="N48">
        <v>113.4</v>
      </c>
      <c r="O48">
        <v>0</v>
      </c>
      <c r="P48">
        <v>132.75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345.375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9.3670000000000009</v>
      </c>
      <c r="AG48">
        <v>21.680399999999999</v>
      </c>
      <c r="AH48">
        <v>0</v>
      </c>
      <c r="AI48">
        <v>0</v>
      </c>
      <c r="AJ48">
        <v>0</v>
      </c>
      <c r="AK48">
        <v>54.693899999999999</v>
      </c>
      <c r="AL48">
        <v>1.3944000000000001</v>
      </c>
      <c r="AM48">
        <v>0</v>
      </c>
      <c r="AN48">
        <v>0.87997999999999998</v>
      </c>
      <c r="AO48">
        <v>0</v>
      </c>
      <c r="AP48">
        <v>7.0454999999999997</v>
      </c>
      <c r="AQ48">
        <v>14.49</v>
      </c>
      <c r="AR48">
        <v>1.5456000000000001</v>
      </c>
      <c r="AS48">
        <v>4.5736800000000004</v>
      </c>
      <c r="AT48">
        <v>20.001799999999999</v>
      </c>
      <c r="AU48">
        <v>0</v>
      </c>
      <c r="AV48">
        <v>14.7</v>
      </c>
      <c r="AW48">
        <v>0</v>
      </c>
      <c r="AX48">
        <v>4.9320000000000004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2432.857308000001</v>
      </c>
    </row>
    <row r="49" spans="1:117">
      <c r="A49" t="s">
        <v>91</v>
      </c>
      <c r="B49">
        <v>0</v>
      </c>
      <c r="C49">
        <v>0</v>
      </c>
      <c r="D49">
        <v>15.224999</v>
      </c>
      <c r="E49">
        <v>0</v>
      </c>
      <c r="F49">
        <v>0</v>
      </c>
      <c r="G49">
        <v>71.241600000000005</v>
      </c>
      <c r="H49">
        <v>0</v>
      </c>
      <c r="I49">
        <v>0</v>
      </c>
      <c r="J49">
        <v>87.68</v>
      </c>
      <c r="K49">
        <v>679.19316800000001</v>
      </c>
      <c r="L49">
        <v>435.435</v>
      </c>
      <c r="M49">
        <v>92</v>
      </c>
      <c r="N49">
        <v>113.4</v>
      </c>
      <c r="O49">
        <v>0</v>
      </c>
      <c r="P49">
        <v>132.75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345.375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9.3670000000000009</v>
      </c>
      <c r="AG49">
        <v>21.680399999999999</v>
      </c>
      <c r="AH49">
        <v>0</v>
      </c>
      <c r="AI49">
        <v>0</v>
      </c>
      <c r="AJ49">
        <v>0</v>
      </c>
      <c r="AK49">
        <v>54.693899999999999</v>
      </c>
      <c r="AL49">
        <v>1.3944000000000001</v>
      </c>
      <c r="AM49">
        <v>0</v>
      </c>
      <c r="AN49">
        <v>0.87997999999999998</v>
      </c>
      <c r="AO49">
        <v>0</v>
      </c>
      <c r="AP49">
        <v>7.0454999999999997</v>
      </c>
      <c r="AQ49">
        <v>0</v>
      </c>
      <c r="AR49">
        <v>1.5456000000000001</v>
      </c>
      <c r="AS49">
        <v>4.5736800000000004</v>
      </c>
      <c r="AT49">
        <v>20.001799999999999</v>
      </c>
      <c r="AU49">
        <v>0</v>
      </c>
      <c r="AV49">
        <v>14.7</v>
      </c>
      <c r="AW49">
        <v>0</v>
      </c>
      <c r="AX49">
        <v>4.9320000000000004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2418.3673080000012</v>
      </c>
    </row>
    <row r="50" spans="1:117">
      <c r="A50" t="s">
        <v>92</v>
      </c>
      <c r="B50">
        <v>0</v>
      </c>
      <c r="C50">
        <v>0</v>
      </c>
      <c r="D50">
        <v>15.224999</v>
      </c>
      <c r="E50">
        <v>0</v>
      </c>
      <c r="F50">
        <v>0</v>
      </c>
      <c r="G50">
        <v>71.241600000000005</v>
      </c>
      <c r="H50">
        <v>0</v>
      </c>
      <c r="I50">
        <v>0</v>
      </c>
      <c r="J50">
        <v>87.68</v>
      </c>
      <c r="K50">
        <v>679.19316800000001</v>
      </c>
      <c r="L50">
        <v>435.435</v>
      </c>
      <c r="M50">
        <v>92</v>
      </c>
      <c r="N50">
        <v>113.4</v>
      </c>
      <c r="O50">
        <v>0</v>
      </c>
      <c r="P50">
        <v>132.75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345.375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9.3670000000000009</v>
      </c>
      <c r="AG50">
        <v>21.680399999999999</v>
      </c>
      <c r="AH50">
        <v>0</v>
      </c>
      <c r="AI50">
        <v>0</v>
      </c>
      <c r="AJ50">
        <v>0</v>
      </c>
      <c r="AK50">
        <v>54.693899999999999</v>
      </c>
      <c r="AL50">
        <v>1.3944000000000001</v>
      </c>
      <c r="AM50">
        <v>0</v>
      </c>
      <c r="AN50">
        <v>0.87997999999999998</v>
      </c>
      <c r="AO50">
        <v>0</v>
      </c>
      <c r="AP50">
        <v>7.0454999999999997</v>
      </c>
      <c r="AQ50">
        <v>0</v>
      </c>
      <c r="AR50">
        <v>1.5456000000000001</v>
      </c>
      <c r="AS50">
        <v>4.5736800000000004</v>
      </c>
      <c r="AT50">
        <v>20.001799999999999</v>
      </c>
      <c r="AU50">
        <v>0</v>
      </c>
      <c r="AV50">
        <v>14.7</v>
      </c>
      <c r="AW50">
        <v>0</v>
      </c>
      <c r="AX50">
        <v>4.9320000000000004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2418.3673080000012</v>
      </c>
    </row>
    <row r="51" spans="1:117">
      <c r="A51" t="s">
        <v>93</v>
      </c>
      <c r="B51">
        <v>0</v>
      </c>
      <c r="C51">
        <v>0</v>
      </c>
      <c r="D51">
        <v>15.225</v>
      </c>
      <c r="E51">
        <v>0</v>
      </c>
      <c r="F51">
        <v>0</v>
      </c>
      <c r="G51">
        <v>71.241600000000005</v>
      </c>
      <c r="H51">
        <v>0</v>
      </c>
      <c r="I51">
        <v>0</v>
      </c>
      <c r="J51">
        <v>87.68</v>
      </c>
      <c r="K51">
        <v>679.19316800000001</v>
      </c>
      <c r="L51">
        <v>435.435</v>
      </c>
      <c r="M51">
        <v>92</v>
      </c>
      <c r="N51">
        <v>113.4</v>
      </c>
      <c r="O51">
        <v>0</v>
      </c>
      <c r="P51">
        <v>132.75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345.375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21.680399999999999</v>
      </c>
      <c r="AH51">
        <v>0</v>
      </c>
      <c r="AI51">
        <v>0</v>
      </c>
      <c r="AJ51">
        <v>0</v>
      </c>
      <c r="AK51">
        <v>54.693899999999999</v>
      </c>
      <c r="AL51">
        <v>1.3944000000000001</v>
      </c>
      <c r="AM51">
        <v>0</v>
      </c>
      <c r="AN51">
        <v>0.87997999999999998</v>
      </c>
      <c r="AO51">
        <v>0</v>
      </c>
      <c r="AP51">
        <v>7.0454999999999997</v>
      </c>
      <c r="AQ51">
        <v>0</v>
      </c>
      <c r="AR51">
        <v>1.5456000000000001</v>
      </c>
      <c r="AS51">
        <v>4.5736800000000004</v>
      </c>
      <c r="AT51">
        <v>20.001799999999999</v>
      </c>
      <c r="AU51">
        <v>0</v>
      </c>
      <c r="AV51">
        <v>15.225</v>
      </c>
      <c r="AW51">
        <v>0</v>
      </c>
      <c r="AX51">
        <v>4.9320000000000004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2409.5253090000006</v>
      </c>
    </row>
    <row r="52" spans="1:117">
      <c r="A52" t="s">
        <v>94</v>
      </c>
      <c r="B52">
        <v>0</v>
      </c>
      <c r="C52">
        <v>0</v>
      </c>
      <c r="D52">
        <v>15.225</v>
      </c>
      <c r="E52">
        <v>0</v>
      </c>
      <c r="F52">
        <v>0</v>
      </c>
      <c r="G52">
        <v>71.241600000000005</v>
      </c>
      <c r="H52">
        <v>0</v>
      </c>
      <c r="I52">
        <v>0</v>
      </c>
      <c r="J52">
        <v>87.68</v>
      </c>
      <c r="K52">
        <v>679.19316800000001</v>
      </c>
      <c r="L52">
        <v>435.435</v>
      </c>
      <c r="M52">
        <v>92</v>
      </c>
      <c r="N52">
        <v>113.4</v>
      </c>
      <c r="O52">
        <v>0</v>
      </c>
      <c r="P52">
        <v>132.75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345.375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21.680399999999999</v>
      </c>
      <c r="AH52">
        <v>0</v>
      </c>
      <c r="AI52">
        <v>0</v>
      </c>
      <c r="AJ52">
        <v>0</v>
      </c>
      <c r="AK52">
        <v>54.693899999999999</v>
      </c>
      <c r="AL52">
        <v>1.3944000000000001</v>
      </c>
      <c r="AM52">
        <v>0</v>
      </c>
      <c r="AN52">
        <v>0.87997999999999998</v>
      </c>
      <c r="AO52">
        <v>0</v>
      </c>
      <c r="AP52">
        <v>7.0454999999999997</v>
      </c>
      <c r="AQ52">
        <v>0</v>
      </c>
      <c r="AR52">
        <v>1.5456000000000001</v>
      </c>
      <c r="AS52">
        <v>4.5736800000000004</v>
      </c>
      <c r="AT52">
        <v>20.001799999999999</v>
      </c>
      <c r="AU52">
        <v>0</v>
      </c>
      <c r="AV52">
        <v>15.225</v>
      </c>
      <c r="AW52">
        <v>0</v>
      </c>
      <c r="AX52">
        <v>4.9320000000000004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2409.5253090000006</v>
      </c>
    </row>
    <row r="53" spans="1:117">
      <c r="A53" t="s">
        <v>95</v>
      </c>
      <c r="B53">
        <v>0</v>
      </c>
      <c r="C53">
        <v>0</v>
      </c>
      <c r="D53">
        <v>15.225</v>
      </c>
      <c r="E53">
        <v>0</v>
      </c>
      <c r="F53">
        <v>0</v>
      </c>
      <c r="G53">
        <v>71.241600000000005</v>
      </c>
      <c r="H53">
        <v>0</v>
      </c>
      <c r="I53">
        <v>0</v>
      </c>
      <c r="J53">
        <v>87.68</v>
      </c>
      <c r="K53">
        <v>679.19316800000001</v>
      </c>
      <c r="L53">
        <v>435.435</v>
      </c>
      <c r="M53">
        <v>92</v>
      </c>
      <c r="N53">
        <v>113.4</v>
      </c>
      <c r="O53">
        <v>0</v>
      </c>
      <c r="P53">
        <v>132.75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345.375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21.680399999999999</v>
      </c>
      <c r="AH53">
        <v>0</v>
      </c>
      <c r="AI53">
        <v>0</v>
      </c>
      <c r="AJ53">
        <v>0</v>
      </c>
      <c r="AK53">
        <v>54.693899999999999</v>
      </c>
      <c r="AL53">
        <v>1.3944000000000001</v>
      </c>
      <c r="AM53">
        <v>0</v>
      </c>
      <c r="AN53">
        <v>0.87997999999999998</v>
      </c>
      <c r="AO53">
        <v>0</v>
      </c>
      <c r="AP53">
        <v>7.0454999999999997</v>
      </c>
      <c r="AQ53">
        <v>0</v>
      </c>
      <c r="AR53">
        <v>26.495999999999999</v>
      </c>
      <c r="AS53">
        <v>4.5736800000000004</v>
      </c>
      <c r="AT53">
        <v>20.001799999999999</v>
      </c>
      <c r="AU53">
        <v>0</v>
      </c>
      <c r="AV53">
        <v>15.225</v>
      </c>
      <c r="AW53">
        <v>0</v>
      </c>
      <c r="AX53">
        <v>4.9320000000000004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2434.4757090000007</v>
      </c>
    </row>
    <row r="54" spans="1:117">
      <c r="A54" t="s">
        <v>96</v>
      </c>
      <c r="B54">
        <v>0</v>
      </c>
      <c r="C54">
        <v>0</v>
      </c>
      <c r="D54">
        <v>15.225</v>
      </c>
      <c r="E54">
        <v>0</v>
      </c>
      <c r="F54">
        <v>0</v>
      </c>
      <c r="G54">
        <v>71.241600000000005</v>
      </c>
      <c r="H54">
        <v>0</v>
      </c>
      <c r="I54">
        <v>0</v>
      </c>
      <c r="J54">
        <v>87.68</v>
      </c>
      <c r="K54">
        <v>679.19316800000001</v>
      </c>
      <c r="L54">
        <v>435.435</v>
      </c>
      <c r="M54">
        <v>92</v>
      </c>
      <c r="N54">
        <v>113.4</v>
      </c>
      <c r="O54">
        <v>0</v>
      </c>
      <c r="P54">
        <v>132.75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345.375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21.680399999999999</v>
      </c>
      <c r="AH54">
        <v>0</v>
      </c>
      <c r="AI54">
        <v>0</v>
      </c>
      <c r="AJ54">
        <v>0</v>
      </c>
      <c r="AK54">
        <v>54.693899999999999</v>
      </c>
      <c r="AL54">
        <v>1.3944000000000001</v>
      </c>
      <c r="AM54">
        <v>0</v>
      </c>
      <c r="AN54">
        <v>0.87997999999999998</v>
      </c>
      <c r="AO54">
        <v>0</v>
      </c>
      <c r="AP54">
        <v>7.0454999999999997</v>
      </c>
      <c r="AQ54">
        <v>0</v>
      </c>
      <c r="AR54">
        <v>26.495999999999999</v>
      </c>
      <c r="AS54">
        <v>4.5736800000000004</v>
      </c>
      <c r="AT54">
        <v>20.001799999999999</v>
      </c>
      <c r="AU54">
        <v>0</v>
      </c>
      <c r="AV54">
        <v>15.225</v>
      </c>
      <c r="AW54">
        <v>0</v>
      </c>
      <c r="AX54">
        <v>4.9320000000000004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2434.4757090000007</v>
      </c>
    </row>
    <row r="55" spans="1:117">
      <c r="A55" t="s">
        <v>97</v>
      </c>
      <c r="B55">
        <v>0</v>
      </c>
      <c r="C55">
        <v>0</v>
      </c>
      <c r="D55">
        <v>15.225</v>
      </c>
      <c r="E55">
        <v>0</v>
      </c>
      <c r="F55">
        <v>0</v>
      </c>
      <c r="G55">
        <v>71.241600000000005</v>
      </c>
      <c r="H55">
        <v>0</v>
      </c>
      <c r="I55">
        <v>0</v>
      </c>
      <c r="J55">
        <v>87.68</v>
      </c>
      <c r="K55">
        <v>679.49316799999997</v>
      </c>
      <c r="L55">
        <v>435.435</v>
      </c>
      <c r="M55">
        <v>92</v>
      </c>
      <c r="N55">
        <v>113.4</v>
      </c>
      <c r="O55">
        <v>0</v>
      </c>
      <c r="P55">
        <v>132.75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345.375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21.680399999999999</v>
      </c>
      <c r="AH55">
        <v>0</v>
      </c>
      <c r="AI55">
        <v>0</v>
      </c>
      <c r="AJ55">
        <v>0</v>
      </c>
      <c r="AK55">
        <v>54.693899999999999</v>
      </c>
      <c r="AL55">
        <v>1.3944000000000001</v>
      </c>
      <c r="AM55">
        <v>0</v>
      </c>
      <c r="AN55">
        <v>0.87997999999999998</v>
      </c>
      <c r="AO55">
        <v>0</v>
      </c>
      <c r="AP55">
        <v>0</v>
      </c>
      <c r="AQ55">
        <v>0</v>
      </c>
      <c r="AR55">
        <v>3.3119999999999998</v>
      </c>
      <c r="AS55">
        <v>8.3402399999999997</v>
      </c>
      <c r="AT55">
        <v>20.001799999999999</v>
      </c>
      <c r="AU55">
        <v>0</v>
      </c>
      <c r="AV55">
        <v>15.225</v>
      </c>
      <c r="AW55">
        <v>0</v>
      </c>
      <c r="AX55">
        <v>4.9320000000000004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2408.3127690000006</v>
      </c>
    </row>
    <row r="56" spans="1:117">
      <c r="A56" t="s">
        <v>98</v>
      </c>
      <c r="B56">
        <v>0</v>
      </c>
      <c r="C56">
        <v>0</v>
      </c>
      <c r="D56">
        <v>15.225</v>
      </c>
      <c r="E56">
        <v>0</v>
      </c>
      <c r="F56">
        <v>0</v>
      </c>
      <c r="G56">
        <v>71.241600000000005</v>
      </c>
      <c r="H56">
        <v>0</v>
      </c>
      <c r="I56">
        <v>0</v>
      </c>
      <c r="J56">
        <v>87.68</v>
      </c>
      <c r="K56">
        <v>679.49316799999997</v>
      </c>
      <c r="L56">
        <v>435.435</v>
      </c>
      <c r="M56">
        <v>92</v>
      </c>
      <c r="N56">
        <v>113.4</v>
      </c>
      <c r="O56">
        <v>0</v>
      </c>
      <c r="P56">
        <v>132.75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345.375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21.680399999999999</v>
      </c>
      <c r="AH56">
        <v>0</v>
      </c>
      <c r="AI56">
        <v>0</v>
      </c>
      <c r="AJ56">
        <v>0</v>
      </c>
      <c r="AK56">
        <v>54.693899999999999</v>
      </c>
      <c r="AL56">
        <v>1.3944000000000001</v>
      </c>
      <c r="AM56">
        <v>0</v>
      </c>
      <c r="AN56">
        <v>0.87997999999999998</v>
      </c>
      <c r="AO56">
        <v>0</v>
      </c>
      <c r="AP56">
        <v>0</v>
      </c>
      <c r="AQ56">
        <v>0</v>
      </c>
      <c r="AR56">
        <v>1.5456000000000001</v>
      </c>
      <c r="AS56">
        <v>8.3402399999999997</v>
      </c>
      <c r="AT56">
        <v>20.001799999999999</v>
      </c>
      <c r="AU56">
        <v>0</v>
      </c>
      <c r="AV56">
        <v>15.225</v>
      </c>
      <c r="AW56">
        <v>0</v>
      </c>
      <c r="AX56">
        <v>4.9320000000000004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2406.5463690000006</v>
      </c>
    </row>
    <row r="57" spans="1:117">
      <c r="A57" t="s">
        <v>99</v>
      </c>
      <c r="B57">
        <v>0</v>
      </c>
      <c r="C57">
        <v>0</v>
      </c>
      <c r="D57">
        <v>15.225</v>
      </c>
      <c r="E57">
        <v>0</v>
      </c>
      <c r="F57">
        <v>0</v>
      </c>
      <c r="G57">
        <v>71.241600000000005</v>
      </c>
      <c r="H57">
        <v>0</v>
      </c>
      <c r="I57">
        <v>0</v>
      </c>
      <c r="J57">
        <v>87.68</v>
      </c>
      <c r="K57">
        <v>679.49316799999997</v>
      </c>
      <c r="L57">
        <v>435.435</v>
      </c>
      <c r="M57">
        <v>92</v>
      </c>
      <c r="N57">
        <v>113.4</v>
      </c>
      <c r="O57">
        <v>0</v>
      </c>
      <c r="P57">
        <v>132.75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345.375</v>
      </c>
      <c r="V57">
        <v>20.731850000000001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21.680399999999999</v>
      </c>
      <c r="AH57">
        <v>0</v>
      </c>
      <c r="AI57">
        <v>0</v>
      </c>
      <c r="AJ57">
        <v>0</v>
      </c>
      <c r="AK57">
        <v>54.693899999999999</v>
      </c>
      <c r="AL57">
        <v>1.3944000000000001</v>
      </c>
      <c r="AM57">
        <v>0</v>
      </c>
      <c r="AN57">
        <v>0.87997999999999998</v>
      </c>
      <c r="AO57">
        <v>0</v>
      </c>
      <c r="AP57">
        <v>0</v>
      </c>
      <c r="AQ57">
        <v>0</v>
      </c>
      <c r="AR57">
        <v>1.5456000000000001</v>
      </c>
      <c r="AS57">
        <v>4.5736800000000004</v>
      </c>
      <c r="AT57">
        <v>20.001799999999999</v>
      </c>
      <c r="AU57">
        <v>0</v>
      </c>
      <c r="AV57">
        <v>15.225</v>
      </c>
      <c r="AW57">
        <v>0</v>
      </c>
      <c r="AX57">
        <v>4.9320000000000004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2402.7798090000006</v>
      </c>
    </row>
    <row r="58" spans="1:117">
      <c r="A58" t="s">
        <v>100</v>
      </c>
      <c r="B58">
        <v>0</v>
      </c>
      <c r="C58">
        <v>0</v>
      </c>
      <c r="D58">
        <v>15.225</v>
      </c>
      <c r="E58">
        <v>0</v>
      </c>
      <c r="F58">
        <v>0</v>
      </c>
      <c r="G58">
        <v>71.241600000000005</v>
      </c>
      <c r="H58">
        <v>0</v>
      </c>
      <c r="I58">
        <v>0</v>
      </c>
      <c r="J58">
        <v>87.68</v>
      </c>
      <c r="K58">
        <v>679.49316799999997</v>
      </c>
      <c r="L58">
        <v>435.435</v>
      </c>
      <c r="M58">
        <v>92</v>
      </c>
      <c r="N58">
        <v>113.4</v>
      </c>
      <c r="O58">
        <v>0</v>
      </c>
      <c r="P58">
        <v>132.75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345.375</v>
      </c>
      <c r="V58">
        <v>20.731850000000001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21.680399999999999</v>
      </c>
      <c r="AH58">
        <v>0</v>
      </c>
      <c r="AI58">
        <v>0</v>
      </c>
      <c r="AJ58">
        <v>0</v>
      </c>
      <c r="AK58">
        <v>54.693899999999999</v>
      </c>
      <c r="AL58">
        <v>1.3944000000000001</v>
      </c>
      <c r="AM58">
        <v>0</v>
      </c>
      <c r="AN58">
        <v>0.87997999999999998</v>
      </c>
      <c r="AO58">
        <v>0</v>
      </c>
      <c r="AP58">
        <v>0</v>
      </c>
      <c r="AQ58">
        <v>0</v>
      </c>
      <c r="AR58">
        <v>1.5456000000000001</v>
      </c>
      <c r="AS58">
        <v>4.5736800000000004</v>
      </c>
      <c r="AT58">
        <v>20.001799999999999</v>
      </c>
      <c r="AU58">
        <v>0</v>
      </c>
      <c r="AV58">
        <v>15.225</v>
      </c>
      <c r="AW58">
        <v>0</v>
      </c>
      <c r="AX58">
        <v>4.9320000000000004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2402.7798090000006</v>
      </c>
    </row>
    <row r="59" spans="1:117">
      <c r="A59" t="s">
        <v>101</v>
      </c>
      <c r="B59">
        <v>0</v>
      </c>
      <c r="C59">
        <v>0</v>
      </c>
      <c r="D59">
        <v>15.225</v>
      </c>
      <c r="E59">
        <v>0</v>
      </c>
      <c r="F59">
        <v>0</v>
      </c>
      <c r="G59">
        <v>71.241600000000005</v>
      </c>
      <c r="H59">
        <v>0</v>
      </c>
      <c r="I59">
        <v>0</v>
      </c>
      <c r="J59">
        <v>87.68</v>
      </c>
      <c r="K59">
        <v>679.49316799999997</v>
      </c>
      <c r="L59">
        <v>435.435</v>
      </c>
      <c r="M59">
        <v>92</v>
      </c>
      <c r="N59">
        <v>113.4</v>
      </c>
      <c r="O59">
        <v>0</v>
      </c>
      <c r="P59">
        <v>132.75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345.375</v>
      </c>
      <c r="V59">
        <v>20.731850000000001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21.680399999999999</v>
      </c>
      <c r="AH59">
        <v>0</v>
      </c>
      <c r="AI59">
        <v>0</v>
      </c>
      <c r="AJ59">
        <v>0</v>
      </c>
      <c r="AK59">
        <v>54.693899999999999</v>
      </c>
      <c r="AL59">
        <v>1.3944000000000001</v>
      </c>
      <c r="AM59">
        <v>0</v>
      </c>
      <c r="AN59">
        <v>0.87997999999999998</v>
      </c>
      <c r="AO59">
        <v>0</v>
      </c>
      <c r="AP59">
        <v>0</v>
      </c>
      <c r="AQ59">
        <v>0</v>
      </c>
      <c r="AR59">
        <v>1.5456000000000001</v>
      </c>
      <c r="AS59">
        <v>4.5736800000000004</v>
      </c>
      <c r="AT59">
        <v>20.001799999999999</v>
      </c>
      <c r="AU59">
        <v>0</v>
      </c>
      <c r="AV59">
        <v>15.225</v>
      </c>
      <c r="AW59">
        <v>0</v>
      </c>
      <c r="AX59">
        <v>4.9320000000000004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2402.7798090000006</v>
      </c>
    </row>
    <row r="60" spans="1:117">
      <c r="A60" t="s">
        <v>102</v>
      </c>
      <c r="B60">
        <v>0</v>
      </c>
      <c r="C60">
        <v>0</v>
      </c>
      <c r="D60">
        <v>15.225</v>
      </c>
      <c r="E60">
        <v>0</v>
      </c>
      <c r="F60">
        <v>0</v>
      </c>
      <c r="G60">
        <v>71.0244</v>
      </c>
      <c r="H60">
        <v>0</v>
      </c>
      <c r="I60">
        <v>0</v>
      </c>
      <c r="J60">
        <v>87.68</v>
      </c>
      <c r="K60">
        <v>679.49316799999997</v>
      </c>
      <c r="L60">
        <v>435.435</v>
      </c>
      <c r="M60">
        <v>92</v>
      </c>
      <c r="N60">
        <v>113.4</v>
      </c>
      <c r="O60">
        <v>0</v>
      </c>
      <c r="P60">
        <v>132.75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345.375</v>
      </c>
      <c r="V60">
        <v>20.731850000000001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21.680399999999999</v>
      </c>
      <c r="AH60">
        <v>0</v>
      </c>
      <c r="AI60">
        <v>0</v>
      </c>
      <c r="AJ60">
        <v>0</v>
      </c>
      <c r="AK60">
        <v>54.693899999999999</v>
      </c>
      <c r="AL60">
        <v>1.3944000000000001</v>
      </c>
      <c r="AM60">
        <v>0</v>
      </c>
      <c r="AN60">
        <v>0.87997999999999998</v>
      </c>
      <c r="AO60">
        <v>0</v>
      </c>
      <c r="AP60">
        <v>0</v>
      </c>
      <c r="AQ60">
        <v>0</v>
      </c>
      <c r="AR60">
        <v>1.5456000000000001</v>
      </c>
      <c r="AS60">
        <v>4.5736800000000004</v>
      </c>
      <c r="AT60">
        <v>20.001799999999999</v>
      </c>
      <c r="AU60">
        <v>0</v>
      </c>
      <c r="AV60">
        <v>15.225</v>
      </c>
      <c r="AW60">
        <v>0</v>
      </c>
      <c r="AX60">
        <v>4.9320000000000004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2402.5626090000005</v>
      </c>
    </row>
    <row r="61" spans="1:117">
      <c r="A61" t="s">
        <v>103</v>
      </c>
      <c r="B61">
        <v>0</v>
      </c>
      <c r="C61">
        <v>0</v>
      </c>
      <c r="D61">
        <v>15.225</v>
      </c>
      <c r="E61">
        <v>0</v>
      </c>
      <c r="F61">
        <v>0</v>
      </c>
      <c r="G61">
        <v>71.0244</v>
      </c>
      <c r="H61">
        <v>0</v>
      </c>
      <c r="I61">
        <v>0</v>
      </c>
      <c r="J61">
        <v>87.68</v>
      </c>
      <c r="K61">
        <v>679.49316799999997</v>
      </c>
      <c r="L61">
        <v>435.435</v>
      </c>
      <c r="M61">
        <v>92</v>
      </c>
      <c r="N61">
        <v>113.4</v>
      </c>
      <c r="O61">
        <v>0</v>
      </c>
      <c r="P61">
        <v>132.75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345.375</v>
      </c>
      <c r="V61">
        <v>20.731850000000001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21.680399999999999</v>
      </c>
      <c r="AH61">
        <v>0</v>
      </c>
      <c r="AI61">
        <v>0</v>
      </c>
      <c r="AJ61">
        <v>0</v>
      </c>
      <c r="AK61">
        <v>54.693899999999999</v>
      </c>
      <c r="AL61">
        <v>1.3944000000000001</v>
      </c>
      <c r="AM61">
        <v>0</v>
      </c>
      <c r="AN61">
        <v>0.87997999999999998</v>
      </c>
      <c r="AO61">
        <v>0</v>
      </c>
      <c r="AP61">
        <v>0</v>
      </c>
      <c r="AQ61">
        <v>0</v>
      </c>
      <c r="AR61">
        <v>1.5456000000000001</v>
      </c>
      <c r="AS61">
        <v>4.5736800000000004</v>
      </c>
      <c r="AT61">
        <v>20.001799999999999</v>
      </c>
      <c r="AU61">
        <v>0</v>
      </c>
      <c r="AV61">
        <v>15.225</v>
      </c>
      <c r="AW61">
        <v>0</v>
      </c>
      <c r="AX61">
        <v>4.9320000000000004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2402.5626090000005</v>
      </c>
    </row>
    <row r="62" spans="1:117">
      <c r="A62" t="s">
        <v>104</v>
      </c>
      <c r="B62">
        <v>0</v>
      </c>
      <c r="C62">
        <v>0</v>
      </c>
      <c r="D62">
        <v>15.225</v>
      </c>
      <c r="E62">
        <v>0</v>
      </c>
      <c r="F62">
        <v>0</v>
      </c>
      <c r="G62">
        <v>71.0244</v>
      </c>
      <c r="H62">
        <v>0</v>
      </c>
      <c r="I62">
        <v>0</v>
      </c>
      <c r="J62">
        <v>87.68</v>
      </c>
      <c r="K62">
        <v>679.49316799999997</v>
      </c>
      <c r="L62">
        <v>435.435</v>
      </c>
      <c r="M62">
        <v>92</v>
      </c>
      <c r="N62">
        <v>113.4</v>
      </c>
      <c r="O62">
        <v>0</v>
      </c>
      <c r="P62">
        <v>132.75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345.375</v>
      </c>
      <c r="V62">
        <v>20.731850000000001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21.680399999999999</v>
      </c>
      <c r="AH62">
        <v>0</v>
      </c>
      <c r="AI62">
        <v>0</v>
      </c>
      <c r="AJ62">
        <v>0</v>
      </c>
      <c r="AK62">
        <v>54.693899999999999</v>
      </c>
      <c r="AL62">
        <v>1.3944000000000001</v>
      </c>
      <c r="AM62">
        <v>0</v>
      </c>
      <c r="AN62">
        <v>0.87997999999999998</v>
      </c>
      <c r="AO62">
        <v>0</v>
      </c>
      <c r="AP62">
        <v>0</v>
      </c>
      <c r="AQ62">
        <v>0</v>
      </c>
      <c r="AR62">
        <v>1.5456000000000001</v>
      </c>
      <c r="AS62">
        <v>4.5736800000000004</v>
      </c>
      <c r="AT62">
        <v>20.001799999999999</v>
      </c>
      <c r="AU62">
        <v>0</v>
      </c>
      <c r="AV62">
        <v>15.225</v>
      </c>
      <c r="AW62">
        <v>0</v>
      </c>
      <c r="AX62">
        <v>4.9320000000000004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2402.5626090000005</v>
      </c>
    </row>
    <row r="63" spans="1:117">
      <c r="A63" t="s">
        <v>105</v>
      </c>
      <c r="B63">
        <v>0</v>
      </c>
      <c r="C63">
        <v>0</v>
      </c>
      <c r="D63">
        <v>15.225</v>
      </c>
      <c r="E63">
        <v>0</v>
      </c>
      <c r="F63">
        <v>0</v>
      </c>
      <c r="G63">
        <v>71.0244</v>
      </c>
      <c r="H63">
        <v>0</v>
      </c>
      <c r="I63">
        <v>0</v>
      </c>
      <c r="J63">
        <v>87.68</v>
      </c>
      <c r="K63">
        <v>679.49316799999997</v>
      </c>
      <c r="L63">
        <v>435.435</v>
      </c>
      <c r="M63">
        <v>92</v>
      </c>
      <c r="N63">
        <v>113.4</v>
      </c>
      <c r="O63">
        <v>0</v>
      </c>
      <c r="P63">
        <v>132.75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345.375</v>
      </c>
      <c r="V63">
        <v>20.731850000000001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21.680399999999999</v>
      </c>
      <c r="AH63">
        <v>0</v>
      </c>
      <c r="AI63">
        <v>0</v>
      </c>
      <c r="AJ63">
        <v>0</v>
      </c>
      <c r="AK63">
        <v>54.693899999999999</v>
      </c>
      <c r="AL63">
        <v>1.3944000000000001</v>
      </c>
      <c r="AM63">
        <v>0</v>
      </c>
      <c r="AN63">
        <v>0.87997999999999998</v>
      </c>
      <c r="AO63">
        <v>0</v>
      </c>
      <c r="AP63">
        <v>0</v>
      </c>
      <c r="AQ63">
        <v>14.49</v>
      </c>
      <c r="AR63">
        <v>1.5456000000000001</v>
      </c>
      <c r="AS63">
        <v>4.5736800000000004</v>
      </c>
      <c r="AT63">
        <v>20.001799999999999</v>
      </c>
      <c r="AU63">
        <v>0</v>
      </c>
      <c r="AV63">
        <v>15.225</v>
      </c>
      <c r="AW63">
        <v>0</v>
      </c>
      <c r="AX63">
        <v>4.9320000000000004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2417.0526090000003</v>
      </c>
    </row>
    <row r="64" spans="1:117">
      <c r="A64" t="s">
        <v>106</v>
      </c>
      <c r="B64">
        <v>0</v>
      </c>
      <c r="C64">
        <v>0</v>
      </c>
      <c r="D64">
        <v>15.225</v>
      </c>
      <c r="E64">
        <v>0</v>
      </c>
      <c r="F64">
        <v>0</v>
      </c>
      <c r="G64">
        <v>71.0244</v>
      </c>
      <c r="H64">
        <v>0</v>
      </c>
      <c r="I64">
        <v>0</v>
      </c>
      <c r="J64">
        <v>87.68</v>
      </c>
      <c r="K64">
        <v>679.19316800000001</v>
      </c>
      <c r="L64">
        <v>435.435</v>
      </c>
      <c r="M64">
        <v>92</v>
      </c>
      <c r="N64">
        <v>113.4</v>
      </c>
      <c r="O64">
        <v>0</v>
      </c>
      <c r="P64">
        <v>132.75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345.375</v>
      </c>
      <c r="V64">
        <v>20.731850000000001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21.680399999999999</v>
      </c>
      <c r="AH64">
        <v>0</v>
      </c>
      <c r="AI64">
        <v>0</v>
      </c>
      <c r="AJ64">
        <v>0</v>
      </c>
      <c r="AK64">
        <v>54.693899999999999</v>
      </c>
      <c r="AL64">
        <v>1.3944000000000001</v>
      </c>
      <c r="AM64">
        <v>0</v>
      </c>
      <c r="AN64">
        <v>0.87997999999999998</v>
      </c>
      <c r="AO64">
        <v>0</v>
      </c>
      <c r="AP64">
        <v>0</v>
      </c>
      <c r="AQ64">
        <v>14.49</v>
      </c>
      <c r="AR64">
        <v>1.5456000000000001</v>
      </c>
      <c r="AS64">
        <v>4.5736800000000004</v>
      </c>
      <c r="AT64">
        <v>20.001799999999999</v>
      </c>
      <c r="AU64">
        <v>0</v>
      </c>
      <c r="AV64">
        <v>15.225</v>
      </c>
      <c r="AW64">
        <v>0</v>
      </c>
      <c r="AX64">
        <v>4.9320000000000004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2416.7526090000001</v>
      </c>
    </row>
    <row r="65" spans="1:117">
      <c r="A65" t="s">
        <v>107</v>
      </c>
      <c r="B65">
        <v>0</v>
      </c>
      <c r="C65">
        <v>0</v>
      </c>
      <c r="D65">
        <v>15.225</v>
      </c>
      <c r="E65">
        <v>0</v>
      </c>
      <c r="F65">
        <v>0</v>
      </c>
      <c r="G65">
        <v>71.0244</v>
      </c>
      <c r="H65">
        <v>0</v>
      </c>
      <c r="I65">
        <v>0</v>
      </c>
      <c r="J65">
        <v>87.68</v>
      </c>
      <c r="K65">
        <v>679.19316800000001</v>
      </c>
      <c r="L65">
        <v>435.435</v>
      </c>
      <c r="M65">
        <v>92</v>
      </c>
      <c r="N65">
        <v>113.4</v>
      </c>
      <c r="O65">
        <v>0</v>
      </c>
      <c r="P65">
        <v>132.75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345.375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21.680399999999999</v>
      </c>
      <c r="AH65">
        <v>0</v>
      </c>
      <c r="AI65">
        <v>0</v>
      </c>
      <c r="AJ65">
        <v>0</v>
      </c>
      <c r="AK65">
        <v>54.693899999999999</v>
      </c>
      <c r="AL65">
        <v>1.3944000000000001</v>
      </c>
      <c r="AM65">
        <v>0</v>
      </c>
      <c r="AN65">
        <v>0.87997999999999998</v>
      </c>
      <c r="AO65">
        <v>0</v>
      </c>
      <c r="AP65">
        <v>0</v>
      </c>
      <c r="AQ65">
        <v>28.98</v>
      </c>
      <c r="AR65">
        <v>1.5456000000000001</v>
      </c>
      <c r="AS65">
        <v>8.3402399999999997</v>
      </c>
      <c r="AT65">
        <v>20.001799999999999</v>
      </c>
      <c r="AU65">
        <v>0</v>
      </c>
      <c r="AV65">
        <v>15.225</v>
      </c>
      <c r="AW65">
        <v>0</v>
      </c>
      <c r="AX65">
        <v>4.9320000000000004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2435.0091690000004</v>
      </c>
    </row>
    <row r="66" spans="1:117">
      <c r="A66" t="s">
        <v>108</v>
      </c>
      <c r="B66">
        <v>0</v>
      </c>
      <c r="C66">
        <v>0</v>
      </c>
      <c r="D66">
        <v>15.225</v>
      </c>
      <c r="E66">
        <v>0</v>
      </c>
      <c r="F66">
        <v>0</v>
      </c>
      <c r="G66">
        <v>71.0244</v>
      </c>
      <c r="H66">
        <v>0</v>
      </c>
      <c r="I66">
        <v>0</v>
      </c>
      <c r="J66">
        <v>87.68</v>
      </c>
      <c r="K66">
        <v>679.19316800000001</v>
      </c>
      <c r="L66">
        <v>435.435</v>
      </c>
      <c r="M66">
        <v>92</v>
      </c>
      <c r="N66">
        <v>113.4</v>
      </c>
      <c r="O66">
        <v>0</v>
      </c>
      <c r="P66">
        <v>132.75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345.375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21.680399999999999</v>
      </c>
      <c r="AH66">
        <v>0</v>
      </c>
      <c r="AI66">
        <v>0</v>
      </c>
      <c r="AJ66">
        <v>0</v>
      </c>
      <c r="AK66">
        <v>54.693899999999999</v>
      </c>
      <c r="AL66">
        <v>1.3944000000000001</v>
      </c>
      <c r="AM66">
        <v>0</v>
      </c>
      <c r="AN66">
        <v>0.87997999999999998</v>
      </c>
      <c r="AO66">
        <v>0</v>
      </c>
      <c r="AP66">
        <v>0</v>
      </c>
      <c r="AQ66">
        <v>28.98</v>
      </c>
      <c r="AR66">
        <v>1.5456000000000001</v>
      </c>
      <c r="AS66">
        <v>8.3402399999999997</v>
      </c>
      <c r="AT66">
        <v>20.001799999999999</v>
      </c>
      <c r="AU66">
        <v>0</v>
      </c>
      <c r="AV66">
        <v>15.225</v>
      </c>
      <c r="AW66">
        <v>0</v>
      </c>
      <c r="AX66">
        <v>4.9320000000000004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2435.0091690000004</v>
      </c>
    </row>
    <row r="67" spans="1:117">
      <c r="A67" t="s">
        <v>109</v>
      </c>
      <c r="B67">
        <v>0</v>
      </c>
      <c r="C67">
        <v>0</v>
      </c>
      <c r="D67">
        <v>15.225</v>
      </c>
      <c r="E67">
        <v>0</v>
      </c>
      <c r="F67">
        <v>0</v>
      </c>
      <c r="G67">
        <v>71.132999999999996</v>
      </c>
      <c r="H67">
        <v>0</v>
      </c>
      <c r="I67">
        <v>0</v>
      </c>
      <c r="J67">
        <v>87.68</v>
      </c>
      <c r="K67">
        <v>679.19316800000001</v>
      </c>
      <c r="L67">
        <v>435.435</v>
      </c>
      <c r="M67">
        <v>92</v>
      </c>
      <c r="N67">
        <v>113.4</v>
      </c>
      <c r="O67">
        <v>0</v>
      </c>
      <c r="P67">
        <v>132.75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345.375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16.4224</v>
      </c>
      <c r="AF67">
        <v>0</v>
      </c>
      <c r="AG67">
        <v>21.680399999999999</v>
      </c>
      <c r="AH67">
        <v>18.940000000000001</v>
      </c>
      <c r="AI67">
        <v>0</v>
      </c>
      <c r="AJ67">
        <v>0</v>
      </c>
      <c r="AK67">
        <v>54.693899999999999</v>
      </c>
      <c r="AL67">
        <v>1.3944000000000001</v>
      </c>
      <c r="AM67">
        <v>0</v>
      </c>
      <c r="AN67">
        <v>0.87997999999999998</v>
      </c>
      <c r="AO67">
        <v>0</v>
      </c>
      <c r="AP67">
        <v>0</v>
      </c>
      <c r="AQ67">
        <v>30.24</v>
      </c>
      <c r="AR67">
        <v>1.5456000000000001</v>
      </c>
      <c r="AS67">
        <v>4.5736800000000004</v>
      </c>
      <c r="AT67">
        <v>20.001799999999999</v>
      </c>
      <c r="AU67">
        <v>0</v>
      </c>
      <c r="AV67">
        <v>15.225</v>
      </c>
      <c r="AW67">
        <v>0</v>
      </c>
      <c r="AX67">
        <v>4.9320000000000004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2467.9736090000006</v>
      </c>
    </row>
    <row r="68" spans="1:117">
      <c r="A68" t="s">
        <v>110</v>
      </c>
      <c r="B68">
        <v>0</v>
      </c>
      <c r="C68">
        <v>0</v>
      </c>
      <c r="D68">
        <v>15.225</v>
      </c>
      <c r="E68">
        <v>0</v>
      </c>
      <c r="F68">
        <v>0</v>
      </c>
      <c r="G68">
        <v>71.132999999999996</v>
      </c>
      <c r="H68">
        <v>0</v>
      </c>
      <c r="I68">
        <v>0</v>
      </c>
      <c r="J68">
        <v>87.68</v>
      </c>
      <c r="K68">
        <v>679.19316800000001</v>
      </c>
      <c r="L68">
        <v>435.435</v>
      </c>
      <c r="M68">
        <v>92</v>
      </c>
      <c r="N68">
        <v>113.4</v>
      </c>
      <c r="O68">
        <v>0</v>
      </c>
      <c r="P68">
        <v>132.75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345.375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3.3325</v>
      </c>
      <c r="AC68">
        <v>0</v>
      </c>
      <c r="AD68">
        <v>0</v>
      </c>
      <c r="AE68">
        <v>16.4224</v>
      </c>
      <c r="AF68">
        <v>0</v>
      </c>
      <c r="AG68">
        <v>21.680399999999999</v>
      </c>
      <c r="AH68">
        <v>46.781799999999997</v>
      </c>
      <c r="AI68">
        <v>0</v>
      </c>
      <c r="AJ68">
        <v>0</v>
      </c>
      <c r="AK68">
        <v>54.693899999999999</v>
      </c>
      <c r="AL68">
        <v>1.3944000000000001</v>
      </c>
      <c r="AM68">
        <v>0</v>
      </c>
      <c r="AN68">
        <v>0.87997999999999998</v>
      </c>
      <c r="AO68">
        <v>0</v>
      </c>
      <c r="AP68">
        <v>0</v>
      </c>
      <c r="AQ68">
        <v>30.24</v>
      </c>
      <c r="AR68">
        <v>1.5456000000000001</v>
      </c>
      <c r="AS68">
        <v>4.5736800000000004</v>
      </c>
      <c r="AT68">
        <v>20.001799999999999</v>
      </c>
      <c r="AU68">
        <v>0</v>
      </c>
      <c r="AV68">
        <v>15.225</v>
      </c>
      <c r="AW68">
        <v>0</v>
      </c>
      <c r="AX68">
        <v>4.9320000000000004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2499.1479090000007</v>
      </c>
    </row>
    <row r="69" spans="1:117">
      <c r="A69" t="s">
        <v>111</v>
      </c>
      <c r="B69">
        <v>0</v>
      </c>
      <c r="C69">
        <v>0</v>
      </c>
      <c r="D69">
        <v>15.225</v>
      </c>
      <c r="E69">
        <v>0</v>
      </c>
      <c r="F69">
        <v>0</v>
      </c>
      <c r="G69">
        <v>71.132999999999996</v>
      </c>
      <c r="H69">
        <v>0</v>
      </c>
      <c r="I69">
        <v>0</v>
      </c>
      <c r="J69">
        <v>87.68</v>
      </c>
      <c r="K69">
        <v>679.19316800000001</v>
      </c>
      <c r="L69">
        <v>435.435</v>
      </c>
      <c r="M69">
        <v>92</v>
      </c>
      <c r="N69">
        <v>113.4</v>
      </c>
      <c r="O69">
        <v>0</v>
      </c>
      <c r="P69">
        <v>132.75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345.375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16.4224</v>
      </c>
      <c r="AF69">
        <v>9.3670000000000009</v>
      </c>
      <c r="AG69">
        <v>21.680399999999999</v>
      </c>
      <c r="AH69">
        <v>70.172700000000006</v>
      </c>
      <c r="AI69">
        <v>0</v>
      </c>
      <c r="AJ69">
        <v>0</v>
      </c>
      <c r="AK69">
        <v>54.693899999999999</v>
      </c>
      <c r="AL69">
        <v>1.3944000000000001</v>
      </c>
      <c r="AM69">
        <v>0</v>
      </c>
      <c r="AN69">
        <v>0.87997999999999998</v>
      </c>
      <c r="AO69">
        <v>0</v>
      </c>
      <c r="AP69">
        <v>0</v>
      </c>
      <c r="AQ69">
        <v>45.36</v>
      </c>
      <c r="AR69">
        <v>1.5456000000000001</v>
      </c>
      <c r="AS69">
        <v>4.5736800000000004</v>
      </c>
      <c r="AT69">
        <v>20.001799999999999</v>
      </c>
      <c r="AU69">
        <v>0</v>
      </c>
      <c r="AV69">
        <v>15.225</v>
      </c>
      <c r="AW69">
        <v>0</v>
      </c>
      <c r="AX69">
        <v>4.9320000000000004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2547.0258090000011</v>
      </c>
    </row>
    <row r="70" spans="1:117">
      <c r="A70" t="s">
        <v>112</v>
      </c>
      <c r="B70">
        <v>0</v>
      </c>
      <c r="C70">
        <v>0</v>
      </c>
      <c r="D70">
        <v>15.225</v>
      </c>
      <c r="E70">
        <v>0</v>
      </c>
      <c r="F70">
        <v>0</v>
      </c>
      <c r="G70">
        <v>71.132999999999996</v>
      </c>
      <c r="H70">
        <v>0</v>
      </c>
      <c r="I70">
        <v>0</v>
      </c>
      <c r="J70">
        <v>87.68</v>
      </c>
      <c r="K70">
        <v>679.19316800000001</v>
      </c>
      <c r="L70">
        <v>435.435</v>
      </c>
      <c r="M70">
        <v>92</v>
      </c>
      <c r="N70">
        <v>113.4</v>
      </c>
      <c r="O70">
        <v>0</v>
      </c>
      <c r="P70">
        <v>132.75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345.375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16.4224</v>
      </c>
      <c r="AF70">
        <v>9.3670000000000009</v>
      </c>
      <c r="AG70">
        <v>21.680399999999999</v>
      </c>
      <c r="AH70">
        <v>93.563599999999994</v>
      </c>
      <c r="AI70">
        <v>0</v>
      </c>
      <c r="AJ70">
        <v>0</v>
      </c>
      <c r="AK70">
        <v>54.693899999999999</v>
      </c>
      <c r="AL70">
        <v>1.3944000000000001</v>
      </c>
      <c r="AM70">
        <v>0</v>
      </c>
      <c r="AN70">
        <v>0.87997999999999998</v>
      </c>
      <c r="AO70">
        <v>0</v>
      </c>
      <c r="AP70">
        <v>0</v>
      </c>
      <c r="AQ70">
        <v>45.36</v>
      </c>
      <c r="AR70">
        <v>1.5456000000000001</v>
      </c>
      <c r="AS70">
        <v>4.5736800000000004</v>
      </c>
      <c r="AT70">
        <v>20.001799999999999</v>
      </c>
      <c r="AU70">
        <v>0</v>
      </c>
      <c r="AV70">
        <v>15.225</v>
      </c>
      <c r="AW70">
        <v>0</v>
      </c>
      <c r="AX70">
        <v>4.9320000000000004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2570.416709000001</v>
      </c>
    </row>
    <row r="71" spans="1:117">
      <c r="A71" t="s">
        <v>113</v>
      </c>
      <c r="B71">
        <v>0</v>
      </c>
      <c r="C71">
        <v>0</v>
      </c>
      <c r="D71">
        <v>15.225</v>
      </c>
      <c r="E71">
        <v>0</v>
      </c>
      <c r="F71">
        <v>0</v>
      </c>
      <c r="G71">
        <v>71.132999999999996</v>
      </c>
      <c r="H71">
        <v>0</v>
      </c>
      <c r="I71">
        <v>0</v>
      </c>
      <c r="J71">
        <v>87.68</v>
      </c>
      <c r="K71">
        <v>679.19316800000001</v>
      </c>
      <c r="L71">
        <v>435.435</v>
      </c>
      <c r="M71">
        <v>92</v>
      </c>
      <c r="N71">
        <v>113.4</v>
      </c>
      <c r="O71">
        <v>0</v>
      </c>
      <c r="P71">
        <v>132.75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345.375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7.9260000000000002</v>
      </c>
      <c r="AE71">
        <v>16.478852</v>
      </c>
      <c r="AF71">
        <v>17.748000000000001</v>
      </c>
      <c r="AG71">
        <v>21.680399999999999</v>
      </c>
      <c r="AH71">
        <v>93.563599999999994</v>
      </c>
      <c r="AI71">
        <v>0</v>
      </c>
      <c r="AJ71">
        <v>0</v>
      </c>
      <c r="AK71">
        <v>54.693899999999999</v>
      </c>
      <c r="AL71">
        <v>1.3944000000000001</v>
      </c>
      <c r="AM71">
        <v>0</v>
      </c>
      <c r="AN71">
        <v>0.87997999999999998</v>
      </c>
      <c r="AO71">
        <v>0</v>
      </c>
      <c r="AP71">
        <v>0</v>
      </c>
      <c r="AQ71">
        <v>45.36</v>
      </c>
      <c r="AR71">
        <v>1.5456000000000001</v>
      </c>
      <c r="AS71">
        <v>4.5736800000000004</v>
      </c>
      <c r="AT71">
        <v>20.001799999999999</v>
      </c>
      <c r="AU71">
        <v>0</v>
      </c>
      <c r="AV71">
        <v>15.225</v>
      </c>
      <c r="AW71">
        <v>0</v>
      </c>
      <c r="AX71">
        <v>4.9320000000000004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2596.617701000001</v>
      </c>
    </row>
    <row r="72" spans="1:117">
      <c r="A72" t="s">
        <v>114</v>
      </c>
      <c r="B72">
        <v>0</v>
      </c>
      <c r="C72">
        <v>0</v>
      </c>
      <c r="D72">
        <v>15.225</v>
      </c>
      <c r="E72">
        <v>0</v>
      </c>
      <c r="F72">
        <v>0</v>
      </c>
      <c r="G72">
        <v>71.132999999999996</v>
      </c>
      <c r="H72">
        <v>0</v>
      </c>
      <c r="I72">
        <v>0</v>
      </c>
      <c r="J72">
        <v>87.68</v>
      </c>
      <c r="K72">
        <v>679.19316800000001</v>
      </c>
      <c r="L72">
        <v>435.435</v>
      </c>
      <c r="M72">
        <v>92</v>
      </c>
      <c r="N72">
        <v>113.4</v>
      </c>
      <c r="O72">
        <v>0</v>
      </c>
      <c r="P72">
        <v>132.75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345.375</v>
      </c>
      <c r="V72">
        <v>20.731850000000001</v>
      </c>
      <c r="W72">
        <v>46.399079999999998</v>
      </c>
      <c r="X72">
        <v>147.515625</v>
      </c>
      <c r="Y72">
        <v>0</v>
      </c>
      <c r="Z72">
        <v>1.1000000000000001</v>
      </c>
      <c r="AA72">
        <v>7.0309999999999997</v>
      </c>
      <c r="AB72">
        <v>13.17004</v>
      </c>
      <c r="AC72">
        <v>0</v>
      </c>
      <c r="AD72">
        <v>16.095064000000001</v>
      </c>
      <c r="AE72">
        <v>32.957704</v>
      </c>
      <c r="AF72">
        <v>26.622</v>
      </c>
      <c r="AG72">
        <v>21.680399999999999</v>
      </c>
      <c r="AH72">
        <v>93.563599999999994</v>
      </c>
      <c r="AI72">
        <v>0</v>
      </c>
      <c r="AJ72">
        <v>0</v>
      </c>
      <c r="AK72">
        <v>54.693899999999999</v>
      </c>
      <c r="AL72">
        <v>6.9720000000000004</v>
      </c>
      <c r="AM72">
        <v>2.9325999999999999</v>
      </c>
      <c r="AN72">
        <v>0.87997999999999998</v>
      </c>
      <c r="AO72">
        <v>0</v>
      </c>
      <c r="AP72">
        <v>0</v>
      </c>
      <c r="AQ72">
        <v>45.36</v>
      </c>
      <c r="AR72">
        <v>1.5456000000000001</v>
      </c>
      <c r="AS72">
        <v>4.5736800000000004</v>
      </c>
      <c r="AT72">
        <v>20.001799999999999</v>
      </c>
      <c r="AU72">
        <v>0</v>
      </c>
      <c r="AV72">
        <v>15.225</v>
      </c>
      <c r="AW72">
        <v>0</v>
      </c>
      <c r="AX72">
        <v>4.9320000000000004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2646.7808170000008</v>
      </c>
    </row>
    <row r="73" spans="1:117">
      <c r="A73" t="s">
        <v>115</v>
      </c>
      <c r="B73">
        <v>0</v>
      </c>
      <c r="C73">
        <v>0</v>
      </c>
      <c r="D73">
        <v>15.225</v>
      </c>
      <c r="E73">
        <v>0</v>
      </c>
      <c r="F73">
        <v>0</v>
      </c>
      <c r="G73">
        <v>71.132999999999996</v>
      </c>
      <c r="H73">
        <v>0</v>
      </c>
      <c r="I73">
        <v>0</v>
      </c>
      <c r="J73">
        <v>87.68</v>
      </c>
      <c r="K73">
        <v>679.19316800000001</v>
      </c>
      <c r="L73">
        <v>435.435</v>
      </c>
      <c r="M73">
        <v>92</v>
      </c>
      <c r="N73">
        <v>113.4</v>
      </c>
      <c r="O73">
        <v>0</v>
      </c>
      <c r="P73">
        <v>132.75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345.375</v>
      </c>
      <c r="V73">
        <v>20.731850000000001</v>
      </c>
      <c r="W73">
        <v>44.917999999999999</v>
      </c>
      <c r="X73">
        <v>147.515625</v>
      </c>
      <c r="Y73">
        <v>0</v>
      </c>
      <c r="Z73">
        <v>19.5624</v>
      </c>
      <c r="AA73">
        <v>13.904</v>
      </c>
      <c r="AB73">
        <v>26.34008</v>
      </c>
      <c r="AC73">
        <v>0</v>
      </c>
      <c r="AD73">
        <v>18.272072000000001</v>
      </c>
      <c r="AE73">
        <v>32.957704</v>
      </c>
      <c r="AF73">
        <v>38.966720000000002</v>
      </c>
      <c r="AG73">
        <v>21.680399999999999</v>
      </c>
      <c r="AH73">
        <v>116.9545</v>
      </c>
      <c r="AI73">
        <v>0</v>
      </c>
      <c r="AJ73">
        <v>0</v>
      </c>
      <c r="AK73">
        <v>54.693899999999999</v>
      </c>
      <c r="AL73">
        <v>41.832000000000001</v>
      </c>
      <c r="AM73">
        <v>5.2786799999999996</v>
      </c>
      <c r="AN73">
        <v>0.87997999999999998</v>
      </c>
      <c r="AO73">
        <v>0</v>
      </c>
      <c r="AP73">
        <v>0</v>
      </c>
      <c r="AQ73">
        <v>45.36</v>
      </c>
      <c r="AR73">
        <v>1.5456000000000001</v>
      </c>
      <c r="AS73">
        <v>4.5736800000000004</v>
      </c>
      <c r="AT73">
        <v>20.001799999999999</v>
      </c>
      <c r="AU73">
        <v>0</v>
      </c>
      <c r="AV73">
        <v>15.225</v>
      </c>
      <c r="AW73">
        <v>0</v>
      </c>
      <c r="AX73">
        <v>4.9320000000000004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2758.9238850000002</v>
      </c>
    </row>
    <row r="74" spans="1:117">
      <c r="A74" t="s">
        <v>116</v>
      </c>
      <c r="B74">
        <v>0</v>
      </c>
      <c r="C74">
        <v>0</v>
      </c>
      <c r="D74">
        <v>15.225</v>
      </c>
      <c r="E74">
        <v>0</v>
      </c>
      <c r="F74">
        <v>0</v>
      </c>
      <c r="G74">
        <v>71.132999999999996</v>
      </c>
      <c r="H74">
        <v>0</v>
      </c>
      <c r="I74">
        <v>0</v>
      </c>
      <c r="J74">
        <v>87.68</v>
      </c>
      <c r="K74">
        <v>679.19316800000001</v>
      </c>
      <c r="L74">
        <v>435.435</v>
      </c>
      <c r="M74">
        <v>92</v>
      </c>
      <c r="N74">
        <v>113.4</v>
      </c>
      <c r="O74">
        <v>0</v>
      </c>
      <c r="P74">
        <v>132.75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345.375</v>
      </c>
      <c r="V74">
        <v>20.731850000000001</v>
      </c>
      <c r="W74">
        <v>44.917999999999999</v>
      </c>
      <c r="X74">
        <v>147.515625</v>
      </c>
      <c r="Y74">
        <v>0</v>
      </c>
      <c r="Z74">
        <v>19.5624</v>
      </c>
      <c r="AA74">
        <v>22.12</v>
      </c>
      <c r="AB74">
        <v>26.34008</v>
      </c>
      <c r="AC74">
        <v>0</v>
      </c>
      <c r="AD74">
        <v>27.408107999999999</v>
      </c>
      <c r="AE74">
        <v>32.957704</v>
      </c>
      <c r="AF74">
        <v>38.966720000000002</v>
      </c>
      <c r="AG74">
        <v>21.680399999999999</v>
      </c>
      <c r="AH74">
        <v>116.9545</v>
      </c>
      <c r="AI74">
        <v>0</v>
      </c>
      <c r="AJ74">
        <v>0</v>
      </c>
      <c r="AK74">
        <v>54.693899999999999</v>
      </c>
      <c r="AL74">
        <v>41.832000000000001</v>
      </c>
      <c r="AM74">
        <v>5.2786799999999996</v>
      </c>
      <c r="AN74">
        <v>0.87997999999999998</v>
      </c>
      <c r="AO74">
        <v>0</v>
      </c>
      <c r="AP74">
        <v>0</v>
      </c>
      <c r="AQ74">
        <v>45.36</v>
      </c>
      <c r="AR74">
        <v>1.5456000000000001</v>
      </c>
      <c r="AS74">
        <v>4.5736800000000004</v>
      </c>
      <c r="AT74">
        <v>20.001799999999999</v>
      </c>
      <c r="AU74">
        <v>0</v>
      </c>
      <c r="AV74">
        <v>15.225</v>
      </c>
      <c r="AW74">
        <v>0</v>
      </c>
      <c r="AX74">
        <v>4.9320000000000004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2776.2759209999999</v>
      </c>
    </row>
    <row r="75" spans="1:117">
      <c r="A75" t="s">
        <v>117</v>
      </c>
      <c r="B75">
        <v>0</v>
      </c>
      <c r="C75">
        <v>0</v>
      </c>
      <c r="D75">
        <v>15.225</v>
      </c>
      <c r="E75">
        <v>0</v>
      </c>
      <c r="F75">
        <v>0</v>
      </c>
      <c r="G75">
        <v>71.132999999999996</v>
      </c>
      <c r="H75">
        <v>0</v>
      </c>
      <c r="I75">
        <v>0</v>
      </c>
      <c r="J75">
        <v>87.68</v>
      </c>
      <c r="K75">
        <v>679.19316800000001</v>
      </c>
      <c r="L75">
        <v>435.435</v>
      </c>
      <c r="M75">
        <v>92</v>
      </c>
      <c r="N75">
        <v>113.4</v>
      </c>
      <c r="O75">
        <v>0</v>
      </c>
      <c r="P75">
        <v>132.75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345.375</v>
      </c>
      <c r="V75">
        <v>20.731850000000001</v>
      </c>
      <c r="W75">
        <v>44.917999999999999</v>
      </c>
      <c r="X75">
        <v>147.515625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27.408107999999999</v>
      </c>
      <c r="AE75">
        <v>32.957704</v>
      </c>
      <c r="AF75">
        <v>38.966720000000002</v>
      </c>
      <c r="AG75">
        <v>21.680399999999999</v>
      </c>
      <c r="AH75">
        <v>116.9545</v>
      </c>
      <c r="AI75">
        <v>0</v>
      </c>
      <c r="AJ75">
        <v>0</v>
      </c>
      <c r="AK75">
        <v>54.693899999999999</v>
      </c>
      <c r="AL75">
        <v>41.832000000000001</v>
      </c>
      <c r="AM75">
        <v>5.2786799999999996</v>
      </c>
      <c r="AN75">
        <v>0.87997999999999998</v>
      </c>
      <c r="AO75">
        <v>0</v>
      </c>
      <c r="AP75">
        <v>0</v>
      </c>
      <c r="AQ75">
        <v>45.36</v>
      </c>
      <c r="AR75">
        <v>26.495999999999999</v>
      </c>
      <c r="AS75">
        <v>4.5736800000000004</v>
      </c>
      <c r="AT75">
        <v>20.001799999999999</v>
      </c>
      <c r="AU75">
        <v>0</v>
      </c>
      <c r="AV75">
        <v>15.225</v>
      </c>
      <c r="AW75">
        <v>0</v>
      </c>
      <c r="AX75">
        <v>4.9320000000000004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2798.6555210000006</v>
      </c>
    </row>
    <row r="76" spans="1:117">
      <c r="A76" t="s">
        <v>118</v>
      </c>
      <c r="B76">
        <v>0</v>
      </c>
      <c r="C76">
        <v>0</v>
      </c>
      <c r="D76">
        <v>15.225</v>
      </c>
      <c r="E76">
        <v>0</v>
      </c>
      <c r="F76">
        <v>0</v>
      </c>
      <c r="G76">
        <v>71.132999999999996</v>
      </c>
      <c r="H76">
        <v>0</v>
      </c>
      <c r="I76">
        <v>0</v>
      </c>
      <c r="J76">
        <v>87.68</v>
      </c>
      <c r="K76">
        <v>679.19316800000001</v>
      </c>
      <c r="L76">
        <v>435.435</v>
      </c>
      <c r="M76">
        <v>92</v>
      </c>
      <c r="N76">
        <v>113.4</v>
      </c>
      <c r="O76">
        <v>0</v>
      </c>
      <c r="P76">
        <v>132.75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345.375</v>
      </c>
      <c r="V76">
        <v>20.731850000000001</v>
      </c>
      <c r="W76">
        <v>44.917999999999999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38.966720000000002</v>
      </c>
      <c r="AG76">
        <v>21.680399999999999</v>
      </c>
      <c r="AH76">
        <v>116.9545</v>
      </c>
      <c r="AI76">
        <v>0</v>
      </c>
      <c r="AJ76">
        <v>0</v>
      </c>
      <c r="AK76">
        <v>54.693899999999999</v>
      </c>
      <c r="AL76">
        <v>41.832000000000001</v>
      </c>
      <c r="AM76">
        <v>5.2786799999999996</v>
      </c>
      <c r="AN76">
        <v>0.87997999999999998</v>
      </c>
      <c r="AO76">
        <v>0</v>
      </c>
      <c r="AP76">
        <v>0</v>
      </c>
      <c r="AQ76">
        <v>45.36</v>
      </c>
      <c r="AR76">
        <v>26.495999999999999</v>
      </c>
      <c r="AS76">
        <v>4.5736800000000004</v>
      </c>
      <c r="AT76">
        <v>20.001799999999999</v>
      </c>
      <c r="AU76">
        <v>0</v>
      </c>
      <c r="AV76">
        <v>15.225</v>
      </c>
      <c r="AW76">
        <v>0</v>
      </c>
      <c r="AX76">
        <v>4.9320000000000004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2798.6555210000006</v>
      </c>
    </row>
    <row r="77" spans="1:117">
      <c r="A77" t="s">
        <v>119</v>
      </c>
      <c r="B77">
        <v>0</v>
      </c>
      <c r="C77">
        <v>0</v>
      </c>
      <c r="D77">
        <v>15.225</v>
      </c>
      <c r="E77">
        <v>0</v>
      </c>
      <c r="F77">
        <v>0</v>
      </c>
      <c r="G77">
        <v>71.132999999999996</v>
      </c>
      <c r="H77">
        <v>0</v>
      </c>
      <c r="I77">
        <v>0</v>
      </c>
      <c r="J77">
        <v>87.68</v>
      </c>
      <c r="K77">
        <v>679.19316800000001</v>
      </c>
      <c r="L77">
        <v>435.435</v>
      </c>
      <c r="M77">
        <v>92</v>
      </c>
      <c r="N77">
        <v>113.4</v>
      </c>
      <c r="O77">
        <v>0</v>
      </c>
      <c r="P77">
        <v>132.75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345.375</v>
      </c>
      <c r="V77">
        <v>20.731850000000001</v>
      </c>
      <c r="W77">
        <v>44.917999999999999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38.966720000000002</v>
      </c>
      <c r="AG77">
        <v>21.680399999999999</v>
      </c>
      <c r="AH77">
        <v>93.563599999999994</v>
      </c>
      <c r="AI77">
        <v>0</v>
      </c>
      <c r="AJ77">
        <v>0</v>
      </c>
      <c r="AK77">
        <v>54.693899999999999</v>
      </c>
      <c r="AL77">
        <v>41.832000000000001</v>
      </c>
      <c r="AM77">
        <v>5.2786799999999996</v>
      </c>
      <c r="AN77">
        <v>0.87997999999999998</v>
      </c>
      <c r="AO77">
        <v>0</v>
      </c>
      <c r="AP77">
        <v>0</v>
      </c>
      <c r="AQ77">
        <v>45.36</v>
      </c>
      <c r="AR77">
        <v>2.76</v>
      </c>
      <c r="AS77">
        <v>8.3402399999999997</v>
      </c>
      <c r="AT77">
        <v>20.001799999999999</v>
      </c>
      <c r="AU77">
        <v>0</v>
      </c>
      <c r="AV77">
        <v>15.225</v>
      </c>
      <c r="AW77">
        <v>0</v>
      </c>
      <c r="AX77">
        <v>4.9320000000000004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2755.2951810000009</v>
      </c>
    </row>
    <row r="78" spans="1:117">
      <c r="A78" t="s">
        <v>120</v>
      </c>
      <c r="B78">
        <v>0</v>
      </c>
      <c r="C78">
        <v>0</v>
      </c>
      <c r="D78">
        <v>15.225</v>
      </c>
      <c r="E78">
        <v>0</v>
      </c>
      <c r="F78">
        <v>0</v>
      </c>
      <c r="G78">
        <v>71.132999999999996</v>
      </c>
      <c r="H78">
        <v>0</v>
      </c>
      <c r="I78">
        <v>0</v>
      </c>
      <c r="J78">
        <v>87.68</v>
      </c>
      <c r="K78">
        <v>679.19316800000001</v>
      </c>
      <c r="L78">
        <v>435.435</v>
      </c>
      <c r="M78">
        <v>92</v>
      </c>
      <c r="N78">
        <v>113.4</v>
      </c>
      <c r="O78">
        <v>0</v>
      </c>
      <c r="P78">
        <v>132.75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345.375</v>
      </c>
      <c r="V78">
        <v>20.731850000000001</v>
      </c>
      <c r="W78">
        <v>44.917999999999999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17.172999999999998</v>
      </c>
      <c r="AE78">
        <v>32.957704</v>
      </c>
      <c r="AF78">
        <v>38.966720000000002</v>
      </c>
      <c r="AG78">
        <v>21.680399999999999</v>
      </c>
      <c r="AH78">
        <v>70.172700000000006</v>
      </c>
      <c r="AI78">
        <v>0</v>
      </c>
      <c r="AJ78">
        <v>0</v>
      </c>
      <c r="AK78">
        <v>54.693899999999999</v>
      </c>
      <c r="AL78">
        <v>41.832000000000001</v>
      </c>
      <c r="AM78">
        <v>5.2786799999999996</v>
      </c>
      <c r="AN78">
        <v>0.87997999999999998</v>
      </c>
      <c r="AO78">
        <v>0</v>
      </c>
      <c r="AP78">
        <v>0</v>
      </c>
      <c r="AQ78">
        <v>45.36</v>
      </c>
      <c r="AR78">
        <v>1.6559999999999999</v>
      </c>
      <c r="AS78">
        <v>8.3402399999999997</v>
      </c>
      <c r="AT78">
        <v>20.001799999999999</v>
      </c>
      <c r="AU78">
        <v>0</v>
      </c>
      <c r="AV78">
        <v>15.225</v>
      </c>
      <c r="AW78">
        <v>0</v>
      </c>
      <c r="AX78">
        <v>4.9320000000000004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2720.5651730000004</v>
      </c>
    </row>
    <row r="79" spans="1:117">
      <c r="A79" t="s">
        <v>121</v>
      </c>
      <c r="B79">
        <v>0</v>
      </c>
      <c r="C79">
        <v>0</v>
      </c>
      <c r="D79">
        <v>15.225</v>
      </c>
      <c r="E79">
        <v>0</v>
      </c>
      <c r="F79">
        <v>0</v>
      </c>
      <c r="G79">
        <v>71.241600000000005</v>
      </c>
      <c r="H79">
        <v>0</v>
      </c>
      <c r="I79">
        <v>0</v>
      </c>
      <c r="J79">
        <v>87.68</v>
      </c>
      <c r="K79">
        <v>679.19316800000001</v>
      </c>
      <c r="L79">
        <v>435.435</v>
      </c>
      <c r="M79">
        <v>92</v>
      </c>
      <c r="N79">
        <v>113.4</v>
      </c>
      <c r="O79">
        <v>0</v>
      </c>
      <c r="P79">
        <v>132.75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345.375</v>
      </c>
      <c r="V79">
        <v>20.731850000000001</v>
      </c>
      <c r="W79">
        <v>44.917999999999999</v>
      </c>
      <c r="X79">
        <v>147.515625</v>
      </c>
      <c r="Y79">
        <v>0</v>
      </c>
      <c r="Z79">
        <v>0</v>
      </c>
      <c r="AA79">
        <v>14.04936</v>
      </c>
      <c r="AB79">
        <v>26.34008</v>
      </c>
      <c r="AC79">
        <v>0</v>
      </c>
      <c r="AD79">
        <v>7.9260000000000002</v>
      </c>
      <c r="AE79">
        <v>32.957704</v>
      </c>
      <c r="AF79">
        <v>26.622</v>
      </c>
      <c r="AG79">
        <v>21.680399999999999</v>
      </c>
      <c r="AH79">
        <v>46.781799999999997</v>
      </c>
      <c r="AI79">
        <v>0</v>
      </c>
      <c r="AJ79">
        <v>0</v>
      </c>
      <c r="AK79">
        <v>54.693899999999999</v>
      </c>
      <c r="AL79">
        <v>6.9720000000000004</v>
      </c>
      <c r="AM79">
        <v>2.7993000000000001</v>
      </c>
      <c r="AN79">
        <v>0.87997999999999998</v>
      </c>
      <c r="AO79">
        <v>0</v>
      </c>
      <c r="AP79">
        <v>0</v>
      </c>
      <c r="AQ79">
        <v>45.36</v>
      </c>
      <c r="AR79">
        <v>1.6559999999999999</v>
      </c>
      <c r="AS79">
        <v>4.5736800000000004</v>
      </c>
      <c r="AT79">
        <v>20.001799999999999</v>
      </c>
      <c r="AU79">
        <v>0</v>
      </c>
      <c r="AV79">
        <v>15.225</v>
      </c>
      <c r="AW79">
        <v>0</v>
      </c>
      <c r="AX79">
        <v>4.9320000000000004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2609.5229730000005</v>
      </c>
    </row>
    <row r="80" spans="1:117">
      <c r="A80" t="s">
        <v>122</v>
      </c>
      <c r="B80">
        <v>0</v>
      </c>
      <c r="C80">
        <v>0</v>
      </c>
      <c r="D80">
        <v>15.225</v>
      </c>
      <c r="E80">
        <v>0</v>
      </c>
      <c r="F80">
        <v>0</v>
      </c>
      <c r="G80">
        <v>71.241600000000005</v>
      </c>
      <c r="H80">
        <v>0</v>
      </c>
      <c r="I80">
        <v>0</v>
      </c>
      <c r="J80">
        <v>87.68</v>
      </c>
      <c r="K80">
        <v>679.19316800000001</v>
      </c>
      <c r="L80">
        <v>435.435</v>
      </c>
      <c r="M80">
        <v>92</v>
      </c>
      <c r="N80">
        <v>113.4</v>
      </c>
      <c r="O80">
        <v>0</v>
      </c>
      <c r="P80">
        <v>132.75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345.375</v>
      </c>
      <c r="V80">
        <v>20.731850000000001</v>
      </c>
      <c r="W80">
        <v>44.917999999999999</v>
      </c>
      <c r="X80">
        <v>147.515625</v>
      </c>
      <c r="Y80">
        <v>0</v>
      </c>
      <c r="Z80">
        <v>0</v>
      </c>
      <c r="AA80">
        <v>6.32</v>
      </c>
      <c r="AB80">
        <v>13.17004</v>
      </c>
      <c r="AC80">
        <v>0</v>
      </c>
      <c r="AD80">
        <v>7.9260000000000002</v>
      </c>
      <c r="AE80">
        <v>16.478852</v>
      </c>
      <c r="AF80">
        <v>17.748000000000001</v>
      </c>
      <c r="AG80">
        <v>21.680399999999999</v>
      </c>
      <c r="AH80">
        <v>37.027700000000003</v>
      </c>
      <c r="AI80">
        <v>0</v>
      </c>
      <c r="AJ80">
        <v>0</v>
      </c>
      <c r="AK80">
        <v>54.693899999999999</v>
      </c>
      <c r="AL80">
        <v>1.3944000000000001</v>
      </c>
      <c r="AM80">
        <v>0</v>
      </c>
      <c r="AN80">
        <v>0.87997999999999998</v>
      </c>
      <c r="AO80">
        <v>0</v>
      </c>
      <c r="AP80">
        <v>0</v>
      </c>
      <c r="AQ80">
        <v>45.36</v>
      </c>
      <c r="AR80">
        <v>1.6559999999999999</v>
      </c>
      <c r="AS80">
        <v>4.5736800000000004</v>
      </c>
      <c r="AT80">
        <v>20.001799999999999</v>
      </c>
      <c r="AU80">
        <v>0</v>
      </c>
      <c r="AV80">
        <v>15.225</v>
      </c>
      <c r="AW80">
        <v>0</v>
      </c>
      <c r="AX80">
        <v>4.9320000000000004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2545.1397210000009</v>
      </c>
    </row>
    <row r="81" spans="1:117">
      <c r="A81" t="s">
        <v>123</v>
      </c>
      <c r="B81">
        <v>0</v>
      </c>
      <c r="C81">
        <v>0</v>
      </c>
      <c r="D81">
        <v>15.225</v>
      </c>
      <c r="E81">
        <v>0</v>
      </c>
      <c r="F81">
        <v>0</v>
      </c>
      <c r="G81">
        <v>71.241600000000005</v>
      </c>
      <c r="H81">
        <v>0</v>
      </c>
      <c r="I81">
        <v>0</v>
      </c>
      <c r="J81">
        <v>87.68</v>
      </c>
      <c r="K81">
        <v>679.19316800000001</v>
      </c>
      <c r="L81">
        <v>435.435</v>
      </c>
      <c r="M81">
        <v>92</v>
      </c>
      <c r="N81">
        <v>113.4</v>
      </c>
      <c r="O81">
        <v>0</v>
      </c>
      <c r="P81">
        <v>132.75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345.375</v>
      </c>
      <c r="V81">
        <v>20.731850000000001</v>
      </c>
      <c r="W81">
        <v>44.917999999999999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17.748000000000001</v>
      </c>
      <c r="AG81">
        <v>21.680399999999999</v>
      </c>
      <c r="AH81">
        <v>18.940000000000001</v>
      </c>
      <c r="AI81">
        <v>0</v>
      </c>
      <c r="AJ81">
        <v>0</v>
      </c>
      <c r="AK81">
        <v>54.693899999999999</v>
      </c>
      <c r="AL81">
        <v>1.3944000000000001</v>
      </c>
      <c r="AM81">
        <v>0</v>
      </c>
      <c r="AN81">
        <v>0.87997999999999998</v>
      </c>
      <c r="AO81">
        <v>0</v>
      </c>
      <c r="AP81">
        <v>0</v>
      </c>
      <c r="AQ81">
        <v>45.36</v>
      </c>
      <c r="AR81">
        <v>1.6559999999999999</v>
      </c>
      <c r="AS81">
        <v>4.5736800000000004</v>
      </c>
      <c r="AT81">
        <v>20.001799999999999</v>
      </c>
      <c r="AU81">
        <v>0</v>
      </c>
      <c r="AV81">
        <v>15.225</v>
      </c>
      <c r="AW81">
        <v>0</v>
      </c>
      <c r="AX81">
        <v>4.9320000000000004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2499.6359810000008</v>
      </c>
    </row>
    <row r="82" spans="1:117">
      <c r="A82" t="s">
        <v>124</v>
      </c>
      <c r="B82">
        <v>0</v>
      </c>
      <c r="C82">
        <v>0</v>
      </c>
      <c r="D82">
        <v>15.225</v>
      </c>
      <c r="E82">
        <v>0</v>
      </c>
      <c r="F82">
        <v>0</v>
      </c>
      <c r="G82">
        <v>71.241600000000005</v>
      </c>
      <c r="H82">
        <v>0</v>
      </c>
      <c r="I82">
        <v>0</v>
      </c>
      <c r="J82">
        <v>87.68</v>
      </c>
      <c r="K82">
        <v>679.19316800000001</v>
      </c>
      <c r="L82">
        <v>435.435</v>
      </c>
      <c r="M82">
        <v>92</v>
      </c>
      <c r="N82">
        <v>113.4</v>
      </c>
      <c r="O82">
        <v>0</v>
      </c>
      <c r="P82">
        <v>132.75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345.375</v>
      </c>
      <c r="V82">
        <v>20.731850000000001</v>
      </c>
      <c r="W82">
        <v>44.917999999999999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17.748000000000001</v>
      </c>
      <c r="AG82">
        <v>21.680399999999999</v>
      </c>
      <c r="AH82">
        <v>0</v>
      </c>
      <c r="AI82">
        <v>0</v>
      </c>
      <c r="AJ82">
        <v>0</v>
      </c>
      <c r="AK82">
        <v>54.693899999999999</v>
      </c>
      <c r="AL82">
        <v>1.3944000000000001</v>
      </c>
      <c r="AM82">
        <v>0</v>
      </c>
      <c r="AN82">
        <v>0.87997999999999998</v>
      </c>
      <c r="AO82">
        <v>0</v>
      </c>
      <c r="AP82">
        <v>0</v>
      </c>
      <c r="AQ82">
        <v>45.36</v>
      </c>
      <c r="AR82">
        <v>1.6559999999999999</v>
      </c>
      <c r="AS82">
        <v>4.5736800000000004</v>
      </c>
      <c r="AT82">
        <v>20.001799999999999</v>
      </c>
      <c r="AU82">
        <v>0</v>
      </c>
      <c r="AV82">
        <v>15.225</v>
      </c>
      <c r="AW82">
        <v>0</v>
      </c>
      <c r="AX82">
        <v>4.9320000000000004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2480.6959810000008</v>
      </c>
    </row>
    <row r="83" spans="1:117">
      <c r="A83" t="s">
        <v>125</v>
      </c>
      <c r="B83">
        <v>0</v>
      </c>
      <c r="C83">
        <v>0</v>
      </c>
      <c r="D83">
        <v>15.225</v>
      </c>
      <c r="E83">
        <v>0</v>
      </c>
      <c r="F83">
        <v>0</v>
      </c>
      <c r="G83">
        <v>71.241600000000005</v>
      </c>
      <c r="H83">
        <v>0</v>
      </c>
      <c r="I83">
        <v>0</v>
      </c>
      <c r="J83">
        <v>87.68</v>
      </c>
      <c r="K83">
        <v>679.19316800000001</v>
      </c>
      <c r="L83">
        <v>435.435</v>
      </c>
      <c r="M83">
        <v>92</v>
      </c>
      <c r="N83">
        <v>113.4</v>
      </c>
      <c r="O83">
        <v>0</v>
      </c>
      <c r="P83">
        <v>132.75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345.375</v>
      </c>
      <c r="V83">
        <v>20.731850000000001</v>
      </c>
      <c r="W83">
        <v>44.917999999999999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17.748000000000001</v>
      </c>
      <c r="AG83">
        <v>21.680399999999999</v>
      </c>
      <c r="AH83">
        <v>0</v>
      </c>
      <c r="AI83">
        <v>0</v>
      </c>
      <c r="AJ83">
        <v>0</v>
      </c>
      <c r="AK83">
        <v>54.693899999999999</v>
      </c>
      <c r="AL83">
        <v>1.3944000000000001</v>
      </c>
      <c r="AM83">
        <v>0</v>
      </c>
      <c r="AN83">
        <v>0.87997999999999998</v>
      </c>
      <c r="AO83">
        <v>0</v>
      </c>
      <c r="AP83">
        <v>0</v>
      </c>
      <c r="AQ83">
        <v>45.36</v>
      </c>
      <c r="AR83">
        <v>1.6559999999999999</v>
      </c>
      <c r="AS83">
        <v>4.5736800000000004</v>
      </c>
      <c r="AT83">
        <v>20.001799999999999</v>
      </c>
      <c r="AU83">
        <v>0</v>
      </c>
      <c r="AV83">
        <v>15.225</v>
      </c>
      <c r="AW83">
        <v>0</v>
      </c>
      <c r="AX83">
        <v>4.9320000000000004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2480.6959810000008</v>
      </c>
    </row>
    <row r="84" spans="1:117">
      <c r="A84" t="s">
        <v>126</v>
      </c>
      <c r="B84">
        <v>0</v>
      </c>
      <c r="C84">
        <v>0</v>
      </c>
      <c r="D84">
        <v>15.225</v>
      </c>
      <c r="E84">
        <v>0</v>
      </c>
      <c r="F84">
        <v>0</v>
      </c>
      <c r="G84">
        <v>71.241600000000005</v>
      </c>
      <c r="H84">
        <v>0</v>
      </c>
      <c r="I84">
        <v>0</v>
      </c>
      <c r="J84">
        <v>87.68</v>
      </c>
      <c r="K84">
        <v>679.19316800000001</v>
      </c>
      <c r="L84">
        <v>435.435</v>
      </c>
      <c r="M84">
        <v>92</v>
      </c>
      <c r="N84">
        <v>113.4</v>
      </c>
      <c r="O84">
        <v>0</v>
      </c>
      <c r="P84">
        <v>132.75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345.375</v>
      </c>
      <c r="V84">
        <v>20.731850000000001</v>
      </c>
      <c r="W84">
        <v>44.917999999999999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17.748000000000001</v>
      </c>
      <c r="AG84">
        <v>21.680399999999999</v>
      </c>
      <c r="AH84">
        <v>0</v>
      </c>
      <c r="AI84">
        <v>0</v>
      </c>
      <c r="AJ84">
        <v>0</v>
      </c>
      <c r="AK84">
        <v>54.693899999999999</v>
      </c>
      <c r="AL84">
        <v>1.3944000000000001</v>
      </c>
      <c r="AM84">
        <v>0</v>
      </c>
      <c r="AN84">
        <v>0.87997999999999998</v>
      </c>
      <c r="AO84">
        <v>0</v>
      </c>
      <c r="AP84">
        <v>0</v>
      </c>
      <c r="AQ84">
        <v>45.36</v>
      </c>
      <c r="AR84">
        <v>1.6559999999999999</v>
      </c>
      <c r="AS84">
        <v>4.5736800000000004</v>
      </c>
      <c r="AT84">
        <v>20.001799999999999</v>
      </c>
      <c r="AU84">
        <v>0</v>
      </c>
      <c r="AV84">
        <v>15.225</v>
      </c>
      <c r="AW84">
        <v>0</v>
      </c>
      <c r="AX84">
        <v>4.9320000000000004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2480.6959810000008</v>
      </c>
    </row>
    <row r="85" spans="1:117">
      <c r="A85" t="s">
        <v>127</v>
      </c>
      <c r="B85">
        <v>0</v>
      </c>
      <c r="C85">
        <v>0</v>
      </c>
      <c r="D85">
        <v>15.225</v>
      </c>
      <c r="E85">
        <v>0</v>
      </c>
      <c r="F85">
        <v>0</v>
      </c>
      <c r="G85">
        <v>71.241600000000005</v>
      </c>
      <c r="H85">
        <v>0</v>
      </c>
      <c r="I85">
        <v>0</v>
      </c>
      <c r="J85">
        <v>87.68</v>
      </c>
      <c r="K85">
        <v>679.19316800000001</v>
      </c>
      <c r="L85">
        <v>435.435</v>
      </c>
      <c r="M85">
        <v>92</v>
      </c>
      <c r="N85">
        <v>113.4</v>
      </c>
      <c r="O85">
        <v>0</v>
      </c>
      <c r="P85">
        <v>132.75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345.375</v>
      </c>
      <c r="V85">
        <v>20.731850000000001</v>
      </c>
      <c r="W85">
        <v>44.917999999999999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17.748000000000001</v>
      </c>
      <c r="AG85">
        <v>21.680399999999999</v>
      </c>
      <c r="AH85">
        <v>0</v>
      </c>
      <c r="AI85">
        <v>0</v>
      </c>
      <c r="AJ85">
        <v>0</v>
      </c>
      <c r="AK85">
        <v>54.693899999999999</v>
      </c>
      <c r="AL85">
        <v>1.3944000000000001</v>
      </c>
      <c r="AM85">
        <v>0</v>
      </c>
      <c r="AN85">
        <v>0.87997999999999998</v>
      </c>
      <c r="AO85">
        <v>0</v>
      </c>
      <c r="AP85">
        <v>0</v>
      </c>
      <c r="AQ85">
        <v>45.36</v>
      </c>
      <c r="AR85">
        <v>34.223999999999997</v>
      </c>
      <c r="AS85">
        <v>4.5736800000000004</v>
      </c>
      <c r="AT85">
        <v>20.001799999999999</v>
      </c>
      <c r="AU85">
        <v>0</v>
      </c>
      <c r="AV85">
        <v>15.225</v>
      </c>
      <c r="AW85">
        <v>0</v>
      </c>
      <c r="AX85">
        <v>4.9320000000000004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2513.263981000001</v>
      </c>
    </row>
    <row r="86" spans="1:117">
      <c r="A86" t="s">
        <v>128</v>
      </c>
      <c r="B86">
        <v>0</v>
      </c>
      <c r="C86">
        <v>0</v>
      </c>
      <c r="D86">
        <v>15.225</v>
      </c>
      <c r="E86">
        <v>0</v>
      </c>
      <c r="F86">
        <v>0</v>
      </c>
      <c r="G86">
        <v>71.241600000000005</v>
      </c>
      <c r="H86">
        <v>0</v>
      </c>
      <c r="I86">
        <v>0</v>
      </c>
      <c r="J86">
        <v>87.68</v>
      </c>
      <c r="K86">
        <v>679.19316800000001</v>
      </c>
      <c r="L86">
        <v>435.435</v>
      </c>
      <c r="M86">
        <v>92</v>
      </c>
      <c r="N86">
        <v>113.4</v>
      </c>
      <c r="O86">
        <v>0</v>
      </c>
      <c r="P86">
        <v>132.75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345.375</v>
      </c>
      <c r="V86">
        <v>20.731850000000001</v>
      </c>
      <c r="W86">
        <v>44.917999999999999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17.748000000000001</v>
      </c>
      <c r="AG86">
        <v>21.680399999999999</v>
      </c>
      <c r="AH86">
        <v>0</v>
      </c>
      <c r="AI86">
        <v>0</v>
      </c>
      <c r="AJ86">
        <v>0</v>
      </c>
      <c r="AK86">
        <v>54.693899999999999</v>
      </c>
      <c r="AL86">
        <v>1.3944000000000001</v>
      </c>
      <c r="AM86">
        <v>0</v>
      </c>
      <c r="AN86">
        <v>0.87997999999999998</v>
      </c>
      <c r="AO86">
        <v>0</v>
      </c>
      <c r="AP86">
        <v>0</v>
      </c>
      <c r="AQ86">
        <v>45.36</v>
      </c>
      <c r="AR86">
        <v>34.223999999999997</v>
      </c>
      <c r="AS86">
        <v>4.5736800000000004</v>
      </c>
      <c r="AT86">
        <v>20.001799999999999</v>
      </c>
      <c r="AU86">
        <v>0</v>
      </c>
      <c r="AV86">
        <v>15.225</v>
      </c>
      <c r="AW86">
        <v>0</v>
      </c>
      <c r="AX86">
        <v>4.9320000000000004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2513.263981000001</v>
      </c>
    </row>
    <row r="87" spans="1:117">
      <c r="A87" t="s">
        <v>129</v>
      </c>
      <c r="B87">
        <v>0</v>
      </c>
      <c r="C87">
        <v>0</v>
      </c>
      <c r="D87">
        <v>15.225</v>
      </c>
      <c r="E87">
        <v>0</v>
      </c>
      <c r="F87">
        <v>0</v>
      </c>
      <c r="G87">
        <v>71.241600000000005</v>
      </c>
      <c r="H87">
        <v>0</v>
      </c>
      <c r="I87">
        <v>0</v>
      </c>
      <c r="J87">
        <v>87.68</v>
      </c>
      <c r="K87">
        <v>679.19316800000001</v>
      </c>
      <c r="L87">
        <v>435.435</v>
      </c>
      <c r="M87">
        <v>92</v>
      </c>
      <c r="N87">
        <v>113.4</v>
      </c>
      <c r="O87">
        <v>0</v>
      </c>
      <c r="P87">
        <v>132.75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345.375</v>
      </c>
      <c r="V87">
        <v>20.731850000000001</v>
      </c>
      <c r="W87">
        <v>44.917999999999999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17.748000000000001</v>
      </c>
      <c r="AG87">
        <v>21.680399999999999</v>
      </c>
      <c r="AH87">
        <v>0</v>
      </c>
      <c r="AI87">
        <v>0</v>
      </c>
      <c r="AJ87">
        <v>0</v>
      </c>
      <c r="AK87">
        <v>54.693899999999999</v>
      </c>
      <c r="AL87">
        <v>1.3944000000000001</v>
      </c>
      <c r="AM87">
        <v>0</v>
      </c>
      <c r="AN87">
        <v>0.87997999999999998</v>
      </c>
      <c r="AO87">
        <v>0</v>
      </c>
      <c r="AP87">
        <v>0</v>
      </c>
      <c r="AQ87">
        <v>30.24</v>
      </c>
      <c r="AR87">
        <v>2.76</v>
      </c>
      <c r="AS87">
        <v>4.5736800000000004</v>
      </c>
      <c r="AT87">
        <v>20.001799999999999</v>
      </c>
      <c r="AU87">
        <v>0</v>
      </c>
      <c r="AV87">
        <v>15.225</v>
      </c>
      <c r="AW87">
        <v>0</v>
      </c>
      <c r="AX87">
        <v>4.9320000000000004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2466.6799810000007</v>
      </c>
    </row>
    <row r="88" spans="1:117">
      <c r="A88" t="s">
        <v>130</v>
      </c>
      <c r="B88">
        <v>0</v>
      </c>
      <c r="C88">
        <v>0</v>
      </c>
      <c r="D88">
        <v>15.225</v>
      </c>
      <c r="E88">
        <v>0</v>
      </c>
      <c r="F88">
        <v>0</v>
      </c>
      <c r="G88">
        <v>71.241600000000005</v>
      </c>
      <c r="H88">
        <v>0</v>
      </c>
      <c r="I88">
        <v>0</v>
      </c>
      <c r="J88">
        <v>87.68</v>
      </c>
      <c r="K88">
        <v>679.19316800000001</v>
      </c>
      <c r="L88">
        <v>435.435</v>
      </c>
      <c r="M88">
        <v>92</v>
      </c>
      <c r="N88">
        <v>113.4</v>
      </c>
      <c r="O88">
        <v>0</v>
      </c>
      <c r="P88">
        <v>132.75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345.375</v>
      </c>
      <c r="V88">
        <v>20.731850000000001</v>
      </c>
      <c r="W88">
        <v>44.917999999999999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17.748000000000001</v>
      </c>
      <c r="AG88">
        <v>21.680399999999999</v>
      </c>
      <c r="AH88">
        <v>0</v>
      </c>
      <c r="AI88">
        <v>0</v>
      </c>
      <c r="AJ88">
        <v>0</v>
      </c>
      <c r="AK88">
        <v>54.693899999999999</v>
      </c>
      <c r="AL88">
        <v>1.3944000000000001</v>
      </c>
      <c r="AM88">
        <v>0</v>
      </c>
      <c r="AN88">
        <v>0.87997999999999998</v>
      </c>
      <c r="AO88">
        <v>0</v>
      </c>
      <c r="AP88">
        <v>0</v>
      </c>
      <c r="AQ88">
        <v>30.24</v>
      </c>
      <c r="AR88">
        <v>2.2080000000000002</v>
      </c>
      <c r="AS88">
        <v>4.5736800000000004</v>
      </c>
      <c r="AT88">
        <v>20.001799999999999</v>
      </c>
      <c r="AU88">
        <v>0</v>
      </c>
      <c r="AV88">
        <v>15.225</v>
      </c>
      <c r="AW88">
        <v>0</v>
      </c>
      <c r="AX88">
        <v>4.9320000000000004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2466.1279810000005</v>
      </c>
    </row>
    <row r="89" spans="1:117">
      <c r="A89" t="s">
        <v>131</v>
      </c>
      <c r="B89">
        <v>0</v>
      </c>
      <c r="C89">
        <v>0</v>
      </c>
      <c r="D89">
        <v>15.225</v>
      </c>
      <c r="E89">
        <v>0</v>
      </c>
      <c r="F89">
        <v>0</v>
      </c>
      <c r="G89">
        <v>71.241600000000005</v>
      </c>
      <c r="H89">
        <v>0</v>
      </c>
      <c r="I89">
        <v>0</v>
      </c>
      <c r="J89">
        <v>87.68</v>
      </c>
      <c r="K89">
        <v>679.19316800000001</v>
      </c>
      <c r="L89">
        <v>435.435</v>
      </c>
      <c r="M89">
        <v>92</v>
      </c>
      <c r="N89">
        <v>113.4</v>
      </c>
      <c r="O89">
        <v>0</v>
      </c>
      <c r="P89">
        <v>132.75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345.375</v>
      </c>
      <c r="V89">
        <v>20.731850000000001</v>
      </c>
      <c r="W89">
        <v>44.917999999999999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17.748000000000001</v>
      </c>
      <c r="AG89">
        <v>21.680399999999999</v>
      </c>
      <c r="AH89">
        <v>0</v>
      </c>
      <c r="AI89">
        <v>0</v>
      </c>
      <c r="AJ89">
        <v>0</v>
      </c>
      <c r="AK89">
        <v>54.693899999999999</v>
      </c>
      <c r="AL89">
        <v>1.3944000000000001</v>
      </c>
      <c r="AM89">
        <v>0</v>
      </c>
      <c r="AN89">
        <v>0.87997999999999998</v>
      </c>
      <c r="AO89">
        <v>0</v>
      </c>
      <c r="AP89">
        <v>0</v>
      </c>
      <c r="AQ89">
        <v>30.24</v>
      </c>
      <c r="AR89">
        <v>2.2080000000000002</v>
      </c>
      <c r="AS89">
        <v>4.5736800000000004</v>
      </c>
      <c r="AT89">
        <v>20.001799999999999</v>
      </c>
      <c r="AU89">
        <v>0</v>
      </c>
      <c r="AV89">
        <v>15.225</v>
      </c>
      <c r="AW89">
        <v>0</v>
      </c>
      <c r="AX89">
        <v>4.9320000000000004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2466.1279810000005</v>
      </c>
    </row>
    <row r="90" spans="1:117">
      <c r="A90" t="s">
        <v>132</v>
      </c>
      <c r="B90">
        <v>0</v>
      </c>
      <c r="C90">
        <v>0</v>
      </c>
      <c r="D90">
        <v>15.225</v>
      </c>
      <c r="E90">
        <v>0</v>
      </c>
      <c r="F90">
        <v>0</v>
      </c>
      <c r="G90">
        <v>71.241600000000005</v>
      </c>
      <c r="H90">
        <v>0</v>
      </c>
      <c r="I90">
        <v>0</v>
      </c>
      <c r="J90">
        <v>87.68</v>
      </c>
      <c r="K90">
        <v>679.49316799999997</v>
      </c>
      <c r="L90">
        <v>435.435</v>
      </c>
      <c r="M90">
        <v>92</v>
      </c>
      <c r="N90">
        <v>113.4</v>
      </c>
      <c r="O90">
        <v>0</v>
      </c>
      <c r="P90">
        <v>132.75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345.375</v>
      </c>
      <c r="V90">
        <v>20.731850000000001</v>
      </c>
      <c r="W90">
        <v>44.917999999999999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17.748000000000001</v>
      </c>
      <c r="AG90">
        <v>21.680399999999999</v>
      </c>
      <c r="AH90">
        <v>0</v>
      </c>
      <c r="AI90">
        <v>0</v>
      </c>
      <c r="AJ90">
        <v>0</v>
      </c>
      <c r="AK90">
        <v>54.693899999999999</v>
      </c>
      <c r="AL90">
        <v>1.3944000000000001</v>
      </c>
      <c r="AM90">
        <v>0</v>
      </c>
      <c r="AN90">
        <v>0.87997999999999998</v>
      </c>
      <c r="AO90">
        <v>0</v>
      </c>
      <c r="AP90">
        <v>0</v>
      </c>
      <c r="AQ90">
        <v>15.12</v>
      </c>
      <c r="AR90">
        <v>2.2080000000000002</v>
      </c>
      <c r="AS90">
        <v>4.5736800000000004</v>
      </c>
      <c r="AT90">
        <v>20.001799999999999</v>
      </c>
      <c r="AU90">
        <v>0</v>
      </c>
      <c r="AV90">
        <v>15.225</v>
      </c>
      <c r="AW90">
        <v>0</v>
      </c>
      <c r="AX90">
        <v>4.9320000000000004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2451.3079810000008</v>
      </c>
    </row>
    <row r="91" spans="1:117">
      <c r="A91" t="s">
        <v>133</v>
      </c>
      <c r="B91">
        <v>0</v>
      </c>
      <c r="C91">
        <v>0</v>
      </c>
      <c r="D91">
        <v>15.225</v>
      </c>
      <c r="E91">
        <v>0</v>
      </c>
      <c r="F91">
        <v>0</v>
      </c>
      <c r="G91">
        <v>71.241600000000005</v>
      </c>
      <c r="H91">
        <v>0</v>
      </c>
      <c r="I91">
        <v>0</v>
      </c>
      <c r="J91">
        <v>87.68</v>
      </c>
      <c r="K91">
        <v>679.49316799999997</v>
      </c>
      <c r="L91">
        <v>435.435</v>
      </c>
      <c r="M91">
        <v>92</v>
      </c>
      <c r="N91">
        <v>113.4</v>
      </c>
      <c r="O91">
        <v>0</v>
      </c>
      <c r="P91">
        <v>132.75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345.375</v>
      </c>
      <c r="V91">
        <v>20.731850000000001</v>
      </c>
      <c r="W91">
        <v>44.917999999999999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9.3670000000000009</v>
      </c>
      <c r="AG91">
        <v>21.680399999999999</v>
      </c>
      <c r="AH91">
        <v>0</v>
      </c>
      <c r="AI91">
        <v>0</v>
      </c>
      <c r="AJ91">
        <v>0</v>
      </c>
      <c r="AK91">
        <v>54.693899999999999</v>
      </c>
      <c r="AL91">
        <v>1.3944000000000001</v>
      </c>
      <c r="AM91">
        <v>0</v>
      </c>
      <c r="AN91">
        <v>0.87997999999999998</v>
      </c>
      <c r="AO91">
        <v>0</v>
      </c>
      <c r="AP91">
        <v>0</v>
      </c>
      <c r="AQ91">
        <v>15.12</v>
      </c>
      <c r="AR91">
        <v>1.6559999999999999</v>
      </c>
      <c r="AS91">
        <v>4.5736800000000004</v>
      </c>
      <c r="AT91">
        <v>20.001799999999999</v>
      </c>
      <c r="AU91">
        <v>0</v>
      </c>
      <c r="AV91">
        <v>15.225</v>
      </c>
      <c r="AW91">
        <v>0</v>
      </c>
      <c r="AX91">
        <v>4.9320000000000004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2442.3749810000008</v>
      </c>
    </row>
    <row r="92" spans="1:117">
      <c r="A92" t="s">
        <v>134</v>
      </c>
      <c r="B92">
        <v>0</v>
      </c>
      <c r="C92">
        <v>0</v>
      </c>
      <c r="D92">
        <v>15.225</v>
      </c>
      <c r="E92">
        <v>0</v>
      </c>
      <c r="F92">
        <v>0</v>
      </c>
      <c r="G92">
        <v>71.241600000000005</v>
      </c>
      <c r="H92">
        <v>0</v>
      </c>
      <c r="I92">
        <v>0</v>
      </c>
      <c r="J92">
        <v>87.68</v>
      </c>
      <c r="K92">
        <v>679.49316799999997</v>
      </c>
      <c r="L92">
        <v>435.435</v>
      </c>
      <c r="M92">
        <v>92</v>
      </c>
      <c r="N92">
        <v>113.4</v>
      </c>
      <c r="O92">
        <v>0</v>
      </c>
      <c r="P92">
        <v>132.75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345.375</v>
      </c>
      <c r="V92">
        <v>20.731850000000001</v>
      </c>
      <c r="W92">
        <v>44.917999999999999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9.3670000000000009</v>
      </c>
      <c r="AG92">
        <v>21.680399999999999</v>
      </c>
      <c r="AH92">
        <v>0</v>
      </c>
      <c r="AI92">
        <v>0</v>
      </c>
      <c r="AJ92">
        <v>0</v>
      </c>
      <c r="AK92">
        <v>54.693899999999999</v>
      </c>
      <c r="AL92">
        <v>1.3944000000000001</v>
      </c>
      <c r="AM92">
        <v>0</v>
      </c>
      <c r="AN92">
        <v>0.87997999999999998</v>
      </c>
      <c r="AO92">
        <v>0</v>
      </c>
      <c r="AP92">
        <v>0</v>
      </c>
      <c r="AQ92">
        <v>0</v>
      </c>
      <c r="AR92">
        <v>1.6559999999999999</v>
      </c>
      <c r="AS92">
        <v>4.5736800000000004</v>
      </c>
      <c r="AT92">
        <v>20.001799999999999</v>
      </c>
      <c r="AU92">
        <v>0</v>
      </c>
      <c r="AV92">
        <v>15.225</v>
      </c>
      <c r="AW92">
        <v>0</v>
      </c>
      <c r="AX92">
        <v>4.9320000000000004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2410.7761290000008</v>
      </c>
    </row>
    <row r="93" spans="1:117">
      <c r="A93" t="s">
        <v>135</v>
      </c>
      <c r="B93">
        <v>0</v>
      </c>
      <c r="C93">
        <v>0</v>
      </c>
      <c r="D93">
        <v>15.225</v>
      </c>
      <c r="E93">
        <v>0</v>
      </c>
      <c r="F93">
        <v>0</v>
      </c>
      <c r="G93">
        <v>71.241600000000005</v>
      </c>
      <c r="H93">
        <v>0</v>
      </c>
      <c r="I93">
        <v>0</v>
      </c>
      <c r="J93">
        <v>87.68</v>
      </c>
      <c r="K93">
        <v>679.49316799999997</v>
      </c>
      <c r="L93">
        <v>435.435</v>
      </c>
      <c r="M93">
        <v>92</v>
      </c>
      <c r="N93">
        <v>113.4</v>
      </c>
      <c r="O93">
        <v>0</v>
      </c>
      <c r="P93">
        <v>132.75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345.375</v>
      </c>
      <c r="V93">
        <v>20.731850000000001</v>
      </c>
      <c r="W93">
        <v>44.917999999999999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9.3670000000000009</v>
      </c>
      <c r="AG93">
        <v>21.680399999999999</v>
      </c>
      <c r="AH93">
        <v>0</v>
      </c>
      <c r="AI93">
        <v>0</v>
      </c>
      <c r="AJ93">
        <v>0</v>
      </c>
      <c r="AK93">
        <v>54.693899999999999</v>
      </c>
      <c r="AL93">
        <v>1.3944000000000001</v>
      </c>
      <c r="AM93">
        <v>0</v>
      </c>
      <c r="AN93">
        <v>0.87997999999999998</v>
      </c>
      <c r="AO93">
        <v>0</v>
      </c>
      <c r="AP93">
        <v>0.51239999999999997</v>
      </c>
      <c r="AQ93">
        <v>0</v>
      </c>
      <c r="AR93">
        <v>1.6559999999999999</v>
      </c>
      <c r="AS93">
        <v>4.5736800000000004</v>
      </c>
      <c r="AT93">
        <v>20.001799999999999</v>
      </c>
      <c r="AU93">
        <v>0</v>
      </c>
      <c r="AV93">
        <v>15.225</v>
      </c>
      <c r="AW93">
        <v>0</v>
      </c>
      <c r="AX93">
        <v>4.9320000000000004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2411.2885290000008</v>
      </c>
    </row>
    <row r="94" spans="1:117">
      <c r="A94" t="s">
        <v>136</v>
      </c>
      <c r="B94">
        <v>0</v>
      </c>
      <c r="C94">
        <v>0</v>
      </c>
      <c r="D94">
        <v>15.225</v>
      </c>
      <c r="E94">
        <v>0</v>
      </c>
      <c r="F94">
        <v>0</v>
      </c>
      <c r="G94">
        <v>71.241600000000005</v>
      </c>
      <c r="H94">
        <v>0</v>
      </c>
      <c r="I94">
        <v>0</v>
      </c>
      <c r="J94">
        <v>87.68</v>
      </c>
      <c r="K94">
        <v>679.49316799999997</v>
      </c>
      <c r="L94">
        <v>435.435</v>
      </c>
      <c r="M94">
        <v>92</v>
      </c>
      <c r="N94">
        <v>113.4</v>
      </c>
      <c r="O94">
        <v>0</v>
      </c>
      <c r="P94">
        <v>132.75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345.375</v>
      </c>
      <c r="V94">
        <v>20.731850000000001</v>
      </c>
      <c r="W94">
        <v>44.917999999999999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9.3670000000000009</v>
      </c>
      <c r="AG94">
        <v>21.680399999999999</v>
      </c>
      <c r="AH94">
        <v>0</v>
      </c>
      <c r="AI94">
        <v>0</v>
      </c>
      <c r="AJ94">
        <v>0</v>
      </c>
      <c r="AK94">
        <v>54.693899999999999</v>
      </c>
      <c r="AL94">
        <v>1.3944000000000001</v>
      </c>
      <c r="AM94">
        <v>0</v>
      </c>
      <c r="AN94">
        <v>0.87997999999999998</v>
      </c>
      <c r="AO94">
        <v>0</v>
      </c>
      <c r="AP94">
        <v>0.51239999999999997</v>
      </c>
      <c r="AQ94">
        <v>0</v>
      </c>
      <c r="AR94">
        <v>1.6559999999999999</v>
      </c>
      <c r="AS94">
        <v>4.5736800000000004</v>
      </c>
      <c r="AT94">
        <v>20.001799999999999</v>
      </c>
      <c r="AU94">
        <v>0</v>
      </c>
      <c r="AV94">
        <v>15.225</v>
      </c>
      <c r="AW94">
        <v>0</v>
      </c>
      <c r="AX94">
        <v>4.9320000000000004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2411.2885290000008</v>
      </c>
    </row>
    <row r="95" spans="1:117">
      <c r="A95" t="s">
        <v>137</v>
      </c>
      <c r="B95">
        <v>0</v>
      </c>
      <c r="C95">
        <v>0</v>
      </c>
      <c r="D95">
        <v>15.225</v>
      </c>
      <c r="E95">
        <v>0</v>
      </c>
      <c r="F95">
        <v>0</v>
      </c>
      <c r="G95">
        <v>71.241600000000005</v>
      </c>
      <c r="H95">
        <v>0</v>
      </c>
      <c r="I95">
        <v>0</v>
      </c>
      <c r="J95">
        <v>87.68</v>
      </c>
      <c r="K95">
        <v>679.49316799999997</v>
      </c>
      <c r="L95">
        <v>435.435</v>
      </c>
      <c r="M95">
        <v>92</v>
      </c>
      <c r="N95">
        <v>113.4</v>
      </c>
      <c r="O95">
        <v>0</v>
      </c>
      <c r="P95">
        <v>132.75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345.375</v>
      </c>
      <c r="V95">
        <v>20.731850000000001</v>
      </c>
      <c r="W95">
        <v>44.917999999999999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9.3670000000000009</v>
      </c>
      <c r="AG95">
        <v>21.680399999999999</v>
      </c>
      <c r="AH95">
        <v>0</v>
      </c>
      <c r="AI95">
        <v>0</v>
      </c>
      <c r="AJ95">
        <v>0</v>
      </c>
      <c r="AK95">
        <v>54.693899999999999</v>
      </c>
      <c r="AL95">
        <v>1.3944000000000001</v>
      </c>
      <c r="AM95">
        <v>0</v>
      </c>
      <c r="AN95">
        <v>0.87997999999999998</v>
      </c>
      <c r="AO95">
        <v>0</v>
      </c>
      <c r="AP95">
        <v>0.51239999999999997</v>
      </c>
      <c r="AQ95">
        <v>0</v>
      </c>
      <c r="AR95">
        <v>1.6559999999999999</v>
      </c>
      <c r="AS95">
        <v>4.5736800000000004</v>
      </c>
      <c r="AT95">
        <v>20.001799999999999</v>
      </c>
      <c r="AU95">
        <v>0</v>
      </c>
      <c r="AV95">
        <v>15.225</v>
      </c>
      <c r="AW95">
        <v>0</v>
      </c>
      <c r="AX95">
        <v>4.9320000000000004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2411.2885290000008</v>
      </c>
    </row>
    <row r="96" spans="1:117">
      <c r="A96" t="s">
        <v>138</v>
      </c>
      <c r="B96">
        <v>0</v>
      </c>
      <c r="C96">
        <v>0</v>
      </c>
      <c r="D96">
        <v>15.225</v>
      </c>
      <c r="E96">
        <v>0</v>
      </c>
      <c r="F96">
        <v>0</v>
      </c>
      <c r="G96">
        <v>71.241600000000005</v>
      </c>
      <c r="H96">
        <v>0</v>
      </c>
      <c r="I96">
        <v>0</v>
      </c>
      <c r="J96">
        <v>87.68</v>
      </c>
      <c r="K96">
        <v>679.49316799999997</v>
      </c>
      <c r="L96">
        <v>435.435</v>
      </c>
      <c r="M96">
        <v>92</v>
      </c>
      <c r="N96">
        <v>113.4</v>
      </c>
      <c r="O96">
        <v>0</v>
      </c>
      <c r="P96">
        <v>132.75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345.375</v>
      </c>
      <c r="V96">
        <v>20.731850000000001</v>
      </c>
      <c r="W96">
        <v>44.917999999999999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9.3670000000000009</v>
      </c>
      <c r="AG96">
        <v>21.680399999999999</v>
      </c>
      <c r="AH96">
        <v>0</v>
      </c>
      <c r="AI96">
        <v>0</v>
      </c>
      <c r="AJ96">
        <v>0</v>
      </c>
      <c r="AK96">
        <v>54.693899999999999</v>
      </c>
      <c r="AL96">
        <v>1.3944000000000001</v>
      </c>
      <c r="AM96">
        <v>0</v>
      </c>
      <c r="AN96">
        <v>0.87997999999999998</v>
      </c>
      <c r="AO96">
        <v>0</v>
      </c>
      <c r="AP96">
        <v>0.51239999999999997</v>
      </c>
      <c r="AQ96">
        <v>0</v>
      </c>
      <c r="AR96">
        <v>1.6559999999999999</v>
      </c>
      <c r="AS96">
        <v>4.5736800000000004</v>
      </c>
      <c r="AT96">
        <v>20.001799999999999</v>
      </c>
      <c r="AU96">
        <v>0</v>
      </c>
      <c r="AV96">
        <v>15.225</v>
      </c>
      <c r="AW96">
        <v>0</v>
      </c>
      <c r="AX96">
        <v>4.9320000000000004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2411.2885290000008</v>
      </c>
    </row>
    <row r="97" spans="1:117">
      <c r="A97" t="s">
        <v>139</v>
      </c>
      <c r="B97">
        <v>0</v>
      </c>
      <c r="C97">
        <v>0</v>
      </c>
      <c r="D97">
        <v>15.225</v>
      </c>
      <c r="E97">
        <v>0</v>
      </c>
      <c r="F97">
        <v>0</v>
      </c>
      <c r="G97">
        <v>71.241600000000005</v>
      </c>
      <c r="H97">
        <v>0</v>
      </c>
      <c r="I97">
        <v>0</v>
      </c>
      <c r="J97">
        <v>87.68</v>
      </c>
      <c r="K97">
        <v>679.49316799999997</v>
      </c>
      <c r="L97">
        <v>435.435</v>
      </c>
      <c r="M97">
        <v>92</v>
      </c>
      <c r="N97">
        <v>113.4</v>
      </c>
      <c r="O97">
        <v>0</v>
      </c>
      <c r="P97">
        <v>132.75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345.375</v>
      </c>
      <c r="V97">
        <v>20.731850000000001</v>
      </c>
      <c r="W97">
        <v>44.917999999999999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9.3670000000000009</v>
      </c>
      <c r="AG97">
        <v>21.680399999999999</v>
      </c>
      <c r="AH97">
        <v>0</v>
      </c>
      <c r="AI97">
        <v>0</v>
      </c>
      <c r="AJ97">
        <v>0</v>
      </c>
      <c r="AK97">
        <v>54.693899999999999</v>
      </c>
      <c r="AL97">
        <v>1.3944000000000001</v>
      </c>
      <c r="AM97">
        <v>0</v>
      </c>
      <c r="AN97">
        <v>0.87997999999999998</v>
      </c>
      <c r="AO97">
        <v>0</v>
      </c>
      <c r="AP97">
        <v>0.51239999999999997</v>
      </c>
      <c r="AQ97">
        <v>0</v>
      </c>
      <c r="AR97">
        <v>1.6559999999999999</v>
      </c>
      <c r="AS97">
        <v>4.5736800000000004</v>
      </c>
      <c r="AT97">
        <v>20.001799999999999</v>
      </c>
      <c r="AU97">
        <v>0</v>
      </c>
      <c r="AV97">
        <v>15.225</v>
      </c>
      <c r="AW97">
        <v>0</v>
      </c>
      <c r="AX97">
        <v>4.9320000000000004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2411.2885290000008</v>
      </c>
    </row>
    <row r="98" spans="1:117">
      <c r="A98" t="s">
        <v>140</v>
      </c>
      <c r="B98">
        <v>0</v>
      </c>
      <c r="C98">
        <v>0</v>
      </c>
      <c r="D98">
        <v>15.225</v>
      </c>
      <c r="E98">
        <v>0</v>
      </c>
      <c r="F98">
        <v>0</v>
      </c>
      <c r="G98">
        <v>71.241600000000005</v>
      </c>
      <c r="H98">
        <v>0</v>
      </c>
      <c r="I98">
        <v>0</v>
      </c>
      <c r="J98">
        <v>87.68</v>
      </c>
      <c r="K98">
        <v>679.49316799999997</v>
      </c>
      <c r="L98">
        <v>435.435</v>
      </c>
      <c r="M98">
        <v>92</v>
      </c>
      <c r="N98">
        <v>113.4</v>
      </c>
      <c r="O98">
        <v>0</v>
      </c>
      <c r="P98">
        <v>132.75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345.375</v>
      </c>
      <c r="V98">
        <v>20.731850000000001</v>
      </c>
      <c r="W98">
        <v>44.917999999999999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9.3670000000000009</v>
      </c>
      <c r="AG98">
        <v>21.680399999999999</v>
      </c>
      <c r="AH98">
        <v>0</v>
      </c>
      <c r="AI98">
        <v>0</v>
      </c>
      <c r="AJ98">
        <v>0</v>
      </c>
      <c r="AK98">
        <v>54.693899999999999</v>
      </c>
      <c r="AL98">
        <v>1.3944000000000001</v>
      </c>
      <c r="AM98">
        <v>0</v>
      </c>
      <c r="AN98">
        <v>0.87997999999999998</v>
      </c>
      <c r="AO98">
        <v>0</v>
      </c>
      <c r="AP98">
        <v>0.51239999999999997</v>
      </c>
      <c r="AQ98">
        <v>0</v>
      </c>
      <c r="AR98">
        <v>1.6559999999999999</v>
      </c>
      <c r="AS98">
        <v>4.5736800000000004</v>
      </c>
      <c r="AT98">
        <v>20.001799999999999</v>
      </c>
      <c r="AU98">
        <v>0</v>
      </c>
      <c r="AV98">
        <v>15.225</v>
      </c>
      <c r="AW98">
        <v>0</v>
      </c>
      <c r="AX98">
        <v>4.9320000000000004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2411.2885290000008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0.44533124424999909</v>
      </c>
      <c r="E99">
        <f t="shared" si="2"/>
        <v>0</v>
      </c>
      <c r="F99">
        <f t="shared" si="2"/>
        <v>0</v>
      </c>
      <c r="G99">
        <f t="shared" si="2"/>
        <v>1.2549272999999996</v>
      </c>
      <c r="H99">
        <f t="shared" si="2"/>
        <v>0</v>
      </c>
      <c r="I99">
        <f t="shared" si="2"/>
        <v>0</v>
      </c>
      <c r="J99">
        <f t="shared" si="2"/>
        <v>2.0072626240000031</v>
      </c>
      <c r="K99">
        <f t="shared" si="2"/>
        <v>16.303786032000001</v>
      </c>
      <c r="L99">
        <f t="shared" si="2"/>
        <v>10.450439999999999</v>
      </c>
      <c r="M99">
        <f t="shared" si="2"/>
        <v>2.2080000000000002</v>
      </c>
      <c r="N99">
        <f t="shared" si="2"/>
        <v>2.7215999999999956</v>
      </c>
      <c r="O99">
        <f t="shared" si="2"/>
        <v>0</v>
      </c>
      <c r="P99">
        <f t="shared" si="2"/>
        <v>3.1859999999999999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8.2889999999999997</v>
      </c>
      <c r="V99">
        <f t="shared" si="2"/>
        <v>0.49756439999999885</v>
      </c>
      <c r="W99">
        <f t="shared" si="2"/>
        <v>1.0653001750000008</v>
      </c>
      <c r="X99">
        <f t="shared" si="2"/>
        <v>3.540375</v>
      </c>
      <c r="Y99">
        <f t="shared" si="2"/>
        <v>0</v>
      </c>
      <c r="Z99">
        <f t="shared" si="2"/>
        <v>4.2935199999999986E-2</v>
      </c>
      <c r="AA99">
        <f t="shared" si="2"/>
        <v>8.4371604999999988E-2</v>
      </c>
      <c r="AB99">
        <f t="shared" si="2"/>
        <v>0.10623343500000001</v>
      </c>
      <c r="AC99">
        <f t="shared" si="2"/>
        <v>0</v>
      </c>
      <c r="AD99">
        <f t="shared" si="2"/>
        <v>8.5864999999999983E-2</v>
      </c>
      <c r="AE99">
        <f t="shared" si="2"/>
        <v>0.29656288399999997</v>
      </c>
      <c r="AF99">
        <f t="shared" si="2"/>
        <v>0.32021335999999989</v>
      </c>
      <c r="AG99">
        <f t="shared" si="2"/>
        <v>0.5203295999999995</v>
      </c>
      <c r="AH99">
        <f t="shared" si="2"/>
        <v>0.57937460000000018</v>
      </c>
      <c r="AI99">
        <f t="shared" si="2"/>
        <v>0</v>
      </c>
      <c r="AJ99">
        <f t="shared" si="2"/>
        <v>0</v>
      </c>
      <c r="AK99">
        <f t="shared" si="2"/>
        <v>1.3126536000000031</v>
      </c>
      <c r="AL99">
        <f t="shared" si="2"/>
        <v>0.16732800000000023</v>
      </c>
      <c r="AM99">
        <f t="shared" si="2"/>
        <v>2.3987334999999992E-2</v>
      </c>
      <c r="AN99">
        <f t="shared" si="2"/>
        <v>2.1119520000000048E-2</v>
      </c>
      <c r="AO99">
        <f t="shared" si="2"/>
        <v>0</v>
      </c>
      <c r="AP99">
        <f t="shared" si="2"/>
        <v>2.2481549999999999E-2</v>
      </c>
      <c r="AQ99">
        <f t="shared" si="2"/>
        <v>0.54809999999999948</v>
      </c>
      <c r="AR99">
        <f t="shared" si="2"/>
        <v>0.12000479999999993</v>
      </c>
      <c r="AS99">
        <f t="shared" si="2"/>
        <v>9.6854400000000118E-2</v>
      </c>
      <c r="AT99">
        <f t="shared" si="2"/>
        <v>0.4800432</v>
      </c>
      <c r="AU99">
        <f t="shared" si="2"/>
        <v>0</v>
      </c>
      <c r="AV99">
        <f t="shared" si="2"/>
        <v>0.36382499799999973</v>
      </c>
      <c r="AW99">
        <f t="shared" si="2"/>
        <v>0.45416520000000038</v>
      </c>
      <c r="AX99">
        <f t="shared" si="2"/>
        <v>0.21372000000000022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60.004316486250055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G3" sqref="G3:G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545.42724599999997</v>
      </c>
      <c r="L3">
        <v>240</v>
      </c>
      <c r="M3">
        <v>92</v>
      </c>
      <c r="N3">
        <v>113.4</v>
      </c>
      <c r="O3">
        <v>0</v>
      </c>
      <c r="P3">
        <v>132.75</v>
      </c>
      <c r="Q3">
        <v>15.496740000000001</v>
      </c>
      <c r="R3">
        <v>30.796271000000001</v>
      </c>
      <c r="S3">
        <v>20</v>
      </c>
      <c r="T3">
        <v>0</v>
      </c>
      <c r="U3">
        <v>345.375</v>
      </c>
      <c r="V3">
        <v>12</v>
      </c>
      <c r="W3">
        <v>31</v>
      </c>
      <c r="X3">
        <v>128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9.3670000000000009</v>
      </c>
      <c r="AG3">
        <v>21.680399999999999</v>
      </c>
      <c r="AH3">
        <v>0</v>
      </c>
      <c r="AI3">
        <v>0</v>
      </c>
      <c r="AJ3">
        <v>0</v>
      </c>
      <c r="AK3">
        <v>54.693899999999999</v>
      </c>
      <c r="AL3">
        <v>1.3944000000000001</v>
      </c>
      <c r="AM3">
        <v>0</v>
      </c>
      <c r="AN3">
        <v>0.87997999999999998</v>
      </c>
      <c r="AO3">
        <v>0</v>
      </c>
      <c r="AP3">
        <v>7.0454999999999997</v>
      </c>
      <c r="AQ3">
        <v>0</v>
      </c>
      <c r="AR3">
        <v>1.5456000000000001</v>
      </c>
      <c r="AS3">
        <v>4.5736800000000004</v>
      </c>
      <c r="AT3">
        <v>19.999980999999998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1843.9045499999993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482</v>
      </c>
      <c r="L4">
        <v>240</v>
      </c>
      <c r="M4">
        <v>92</v>
      </c>
      <c r="N4">
        <v>113.4</v>
      </c>
      <c r="O4">
        <v>0</v>
      </c>
      <c r="P4">
        <v>132.75</v>
      </c>
      <c r="Q4">
        <v>14.58</v>
      </c>
      <c r="R4">
        <v>30</v>
      </c>
      <c r="S4">
        <v>20</v>
      </c>
      <c r="T4">
        <v>0</v>
      </c>
      <c r="U4">
        <v>345.375</v>
      </c>
      <c r="V4">
        <v>12</v>
      </c>
      <c r="W4">
        <v>31</v>
      </c>
      <c r="X4">
        <v>128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9.3670000000000009</v>
      </c>
      <c r="AG4">
        <v>21.680399999999999</v>
      </c>
      <c r="AH4">
        <v>0</v>
      </c>
      <c r="AI4">
        <v>0</v>
      </c>
      <c r="AJ4">
        <v>0</v>
      </c>
      <c r="AK4">
        <v>54.693899999999999</v>
      </c>
      <c r="AL4">
        <v>1.3944000000000001</v>
      </c>
      <c r="AM4">
        <v>0</v>
      </c>
      <c r="AN4">
        <v>0.87997999999999998</v>
      </c>
      <c r="AO4">
        <v>0</v>
      </c>
      <c r="AP4">
        <v>7.0454999999999997</v>
      </c>
      <c r="AQ4">
        <v>0</v>
      </c>
      <c r="AR4">
        <v>1.5456000000000001</v>
      </c>
      <c r="AS4">
        <v>4.5736800000000004</v>
      </c>
      <c r="AT4">
        <v>19.154028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1777.9183399999995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432</v>
      </c>
      <c r="L5">
        <v>240</v>
      </c>
      <c r="M5">
        <v>92</v>
      </c>
      <c r="N5">
        <v>113.4</v>
      </c>
      <c r="O5">
        <v>0</v>
      </c>
      <c r="P5">
        <v>132.75</v>
      </c>
      <c r="Q5">
        <v>14.58</v>
      </c>
      <c r="R5">
        <v>30</v>
      </c>
      <c r="S5">
        <v>20</v>
      </c>
      <c r="T5">
        <v>0</v>
      </c>
      <c r="U5">
        <v>345.375</v>
      </c>
      <c r="V5">
        <v>12</v>
      </c>
      <c r="W5">
        <v>26</v>
      </c>
      <c r="X5">
        <v>128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9.3670000000000009</v>
      </c>
      <c r="AG5">
        <v>21.680399999999999</v>
      </c>
      <c r="AH5">
        <v>0</v>
      </c>
      <c r="AI5">
        <v>0</v>
      </c>
      <c r="AJ5">
        <v>0</v>
      </c>
      <c r="AK5">
        <v>54.693899999999999</v>
      </c>
      <c r="AL5">
        <v>1.3944000000000001</v>
      </c>
      <c r="AM5">
        <v>0</v>
      </c>
      <c r="AN5">
        <v>0.87997999999999998</v>
      </c>
      <c r="AO5">
        <v>0</v>
      </c>
      <c r="AP5">
        <v>7.0454999999999997</v>
      </c>
      <c r="AQ5">
        <v>0</v>
      </c>
      <c r="AR5">
        <v>1.5456000000000001</v>
      </c>
      <c r="AS5">
        <v>4.5736800000000004</v>
      </c>
      <c r="AT5">
        <v>19.999980999999998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1723.7642929999995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375</v>
      </c>
      <c r="L6">
        <v>240</v>
      </c>
      <c r="M6">
        <v>92</v>
      </c>
      <c r="N6">
        <v>113.4</v>
      </c>
      <c r="O6">
        <v>0</v>
      </c>
      <c r="P6">
        <v>132.75</v>
      </c>
      <c r="Q6">
        <v>14.58</v>
      </c>
      <c r="R6">
        <v>25</v>
      </c>
      <c r="S6">
        <v>15</v>
      </c>
      <c r="T6">
        <v>0</v>
      </c>
      <c r="U6">
        <v>345.375</v>
      </c>
      <c r="V6">
        <v>12</v>
      </c>
      <c r="W6">
        <v>20</v>
      </c>
      <c r="X6">
        <v>85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9.3670000000000009</v>
      </c>
      <c r="AG6">
        <v>21.680399999999999</v>
      </c>
      <c r="AH6">
        <v>0</v>
      </c>
      <c r="AI6">
        <v>0</v>
      </c>
      <c r="AJ6">
        <v>0</v>
      </c>
      <c r="AK6">
        <v>54.693899999999999</v>
      </c>
      <c r="AL6">
        <v>1.3944000000000001</v>
      </c>
      <c r="AM6">
        <v>0</v>
      </c>
      <c r="AN6">
        <v>0.87997999999999998</v>
      </c>
      <c r="AO6">
        <v>0</v>
      </c>
      <c r="AP6">
        <v>7.0454999999999997</v>
      </c>
      <c r="AQ6">
        <v>0</v>
      </c>
      <c r="AR6">
        <v>1.5456000000000001</v>
      </c>
      <c r="AS6">
        <v>4.5736800000000004</v>
      </c>
      <c r="AT6">
        <v>19.470355000000001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1607.2346669999995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375</v>
      </c>
      <c r="L7">
        <v>240</v>
      </c>
      <c r="M7">
        <v>92</v>
      </c>
      <c r="N7">
        <v>113.4</v>
      </c>
      <c r="O7">
        <v>0</v>
      </c>
      <c r="P7">
        <v>132.75</v>
      </c>
      <c r="Q7">
        <v>14.58</v>
      </c>
      <c r="R7">
        <v>25</v>
      </c>
      <c r="S7">
        <v>15</v>
      </c>
      <c r="T7">
        <v>0</v>
      </c>
      <c r="U7">
        <v>345.375</v>
      </c>
      <c r="V7">
        <v>12</v>
      </c>
      <c r="W7">
        <v>20</v>
      </c>
      <c r="X7">
        <v>85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9.3670000000000009</v>
      </c>
      <c r="AG7">
        <v>21.680399999999999</v>
      </c>
      <c r="AH7">
        <v>0</v>
      </c>
      <c r="AI7">
        <v>0</v>
      </c>
      <c r="AJ7">
        <v>0</v>
      </c>
      <c r="AK7">
        <v>54.693899999999999</v>
      </c>
      <c r="AL7">
        <v>1.3944000000000001</v>
      </c>
      <c r="AM7">
        <v>0</v>
      </c>
      <c r="AN7">
        <v>0.87997999999999998</v>
      </c>
      <c r="AO7">
        <v>0</v>
      </c>
      <c r="AP7">
        <v>7.0454999999999997</v>
      </c>
      <c r="AQ7">
        <v>0</v>
      </c>
      <c r="AR7">
        <v>1.5456000000000001</v>
      </c>
      <c r="AS7">
        <v>4.5736800000000004</v>
      </c>
      <c r="AT7">
        <v>17.725255000000001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1605.4895669999996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375</v>
      </c>
      <c r="L8">
        <v>240</v>
      </c>
      <c r="M8">
        <v>92</v>
      </c>
      <c r="N8">
        <v>113.4</v>
      </c>
      <c r="O8">
        <v>0</v>
      </c>
      <c r="P8">
        <v>132.75</v>
      </c>
      <c r="Q8">
        <v>14.58</v>
      </c>
      <c r="R8">
        <v>25</v>
      </c>
      <c r="S8">
        <v>15</v>
      </c>
      <c r="T8">
        <v>0</v>
      </c>
      <c r="U8">
        <v>345.375</v>
      </c>
      <c r="V8">
        <v>12</v>
      </c>
      <c r="W8">
        <v>20</v>
      </c>
      <c r="X8">
        <v>85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9.3670000000000009</v>
      </c>
      <c r="AG8">
        <v>21.680399999999999</v>
      </c>
      <c r="AH8">
        <v>0</v>
      </c>
      <c r="AI8">
        <v>0</v>
      </c>
      <c r="AJ8">
        <v>0</v>
      </c>
      <c r="AK8">
        <v>54.693899999999999</v>
      </c>
      <c r="AL8">
        <v>1.3944000000000001</v>
      </c>
      <c r="AM8">
        <v>0</v>
      </c>
      <c r="AN8">
        <v>0.87997999999999998</v>
      </c>
      <c r="AO8">
        <v>0</v>
      </c>
      <c r="AP8">
        <v>0</v>
      </c>
      <c r="AQ8">
        <v>0</v>
      </c>
      <c r="AR8">
        <v>1.5456000000000001</v>
      </c>
      <c r="AS8">
        <v>4.5736800000000004</v>
      </c>
      <c r="AT8">
        <v>15.204497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1595.9233089999996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375</v>
      </c>
      <c r="L9">
        <v>240</v>
      </c>
      <c r="M9">
        <v>92</v>
      </c>
      <c r="N9">
        <v>113.4</v>
      </c>
      <c r="O9">
        <v>0</v>
      </c>
      <c r="P9">
        <v>132.75</v>
      </c>
      <c r="Q9">
        <v>14.58</v>
      </c>
      <c r="R9">
        <v>25</v>
      </c>
      <c r="S9">
        <v>15</v>
      </c>
      <c r="T9">
        <v>0</v>
      </c>
      <c r="U9">
        <v>345.375</v>
      </c>
      <c r="V9">
        <v>11.5</v>
      </c>
      <c r="W9">
        <v>19.5</v>
      </c>
      <c r="X9">
        <v>82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9.3670000000000009</v>
      </c>
      <c r="AG9">
        <v>21.680399999999999</v>
      </c>
      <c r="AH9">
        <v>0</v>
      </c>
      <c r="AI9">
        <v>0</v>
      </c>
      <c r="AJ9">
        <v>0</v>
      </c>
      <c r="AK9">
        <v>54.693899999999999</v>
      </c>
      <c r="AL9">
        <v>1.3944000000000001</v>
      </c>
      <c r="AM9">
        <v>0</v>
      </c>
      <c r="AN9">
        <v>0.87997999999999998</v>
      </c>
      <c r="AO9">
        <v>0</v>
      </c>
      <c r="AP9">
        <v>0</v>
      </c>
      <c r="AQ9">
        <v>0</v>
      </c>
      <c r="AR9">
        <v>1.5456000000000001</v>
      </c>
      <c r="AS9">
        <v>4.5736800000000004</v>
      </c>
      <c r="AT9">
        <v>15.79529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1592.5141019999996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375</v>
      </c>
      <c r="L10">
        <v>240</v>
      </c>
      <c r="M10">
        <v>92</v>
      </c>
      <c r="N10">
        <v>113.4</v>
      </c>
      <c r="O10">
        <v>0</v>
      </c>
      <c r="P10">
        <v>132.75</v>
      </c>
      <c r="Q10">
        <v>14.58</v>
      </c>
      <c r="R10">
        <v>25</v>
      </c>
      <c r="S10">
        <v>15</v>
      </c>
      <c r="T10">
        <v>0</v>
      </c>
      <c r="U10">
        <v>345.375</v>
      </c>
      <c r="V10">
        <v>11.5</v>
      </c>
      <c r="W10">
        <v>19.5</v>
      </c>
      <c r="X10">
        <v>82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9.3670000000000009</v>
      </c>
      <c r="AG10">
        <v>21.680399999999999</v>
      </c>
      <c r="AH10">
        <v>0</v>
      </c>
      <c r="AI10">
        <v>0</v>
      </c>
      <c r="AJ10">
        <v>0</v>
      </c>
      <c r="AK10">
        <v>54.693899999999999</v>
      </c>
      <c r="AL10">
        <v>1.3944000000000001</v>
      </c>
      <c r="AM10">
        <v>0</v>
      </c>
      <c r="AN10">
        <v>0.87997999999999998</v>
      </c>
      <c r="AO10">
        <v>0</v>
      </c>
      <c r="AP10">
        <v>0</v>
      </c>
      <c r="AQ10">
        <v>0</v>
      </c>
      <c r="AR10">
        <v>1.5456000000000001</v>
      </c>
      <c r="AS10">
        <v>4.5736800000000004</v>
      </c>
      <c r="AT10">
        <v>14.976615000000001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1591.6954269999997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375</v>
      </c>
      <c r="L11">
        <v>240</v>
      </c>
      <c r="M11">
        <v>92</v>
      </c>
      <c r="N11">
        <v>113.4</v>
      </c>
      <c r="O11">
        <v>0</v>
      </c>
      <c r="P11">
        <v>132.75</v>
      </c>
      <c r="Q11">
        <v>14.58</v>
      </c>
      <c r="R11">
        <v>25</v>
      </c>
      <c r="S11">
        <v>15</v>
      </c>
      <c r="T11">
        <v>0</v>
      </c>
      <c r="U11">
        <v>345.375</v>
      </c>
      <c r="V11">
        <v>11.5</v>
      </c>
      <c r="W11">
        <v>19.5</v>
      </c>
      <c r="X11">
        <v>82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9.3670000000000009</v>
      </c>
      <c r="AG11">
        <v>21.680399999999999</v>
      </c>
      <c r="AH11">
        <v>0</v>
      </c>
      <c r="AI11">
        <v>0</v>
      </c>
      <c r="AJ11">
        <v>0</v>
      </c>
      <c r="AK11">
        <v>54.693899999999999</v>
      </c>
      <c r="AL11">
        <v>1.3944000000000001</v>
      </c>
      <c r="AM11">
        <v>0</v>
      </c>
      <c r="AN11">
        <v>0.87997999999999998</v>
      </c>
      <c r="AO11">
        <v>0</v>
      </c>
      <c r="AP11">
        <v>0</v>
      </c>
      <c r="AQ11">
        <v>0</v>
      </c>
      <c r="AR11">
        <v>1.5456000000000001</v>
      </c>
      <c r="AS11">
        <v>0</v>
      </c>
      <c r="AT11">
        <v>15.030963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1587.1760949999996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375</v>
      </c>
      <c r="L12">
        <v>240</v>
      </c>
      <c r="M12">
        <v>92</v>
      </c>
      <c r="N12">
        <v>113.4</v>
      </c>
      <c r="O12">
        <v>0</v>
      </c>
      <c r="P12">
        <v>132.75</v>
      </c>
      <c r="Q12">
        <v>14.58</v>
      </c>
      <c r="R12">
        <v>25</v>
      </c>
      <c r="S12">
        <v>15</v>
      </c>
      <c r="T12">
        <v>0</v>
      </c>
      <c r="U12">
        <v>345.375</v>
      </c>
      <c r="V12">
        <v>11.5</v>
      </c>
      <c r="W12">
        <v>19.5</v>
      </c>
      <c r="X12">
        <v>82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9.3670000000000009</v>
      </c>
      <c r="AG12">
        <v>21.680399999999999</v>
      </c>
      <c r="AH12">
        <v>0</v>
      </c>
      <c r="AI12">
        <v>0</v>
      </c>
      <c r="AJ12">
        <v>0</v>
      </c>
      <c r="AK12">
        <v>54.693899999999999</v>
      </c>
      <c r="AL12">
        <v>1.3944000000000001</v>
      </c>
      <c r="AM12">
        <v>0</v>
      </c>
      <c r="AN12">
        <v>0.87997999999999998</v>
      </c>
      <c r="AO12">
        <v>0</v>
      </c>
      <c r="AP12">
        <v>0</v>
      </c>
      <c r="AQ12">
        <v>0</v>
      </c>
      <c r="AR12">
        <v>1.5456000000000001</v>
      </c>
      <c r="AS12">
        <v>0</v>
      </c>
      <c r="AT12">
        <v>13.886623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1586.0317549999997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375</v>
      </c>
      <c r="L13">
        <v>240</v>
      </c>
      <c r="M13">
        <v>92</v>
      </c>
      <c r="N13">
        <v>113.4</v>
      </c>
      <c r="O13">
        <v>0</v>
      </c>
      <c r="P13">
        <v>132.75</v>
      </c>
      <c r="Q13">
        <v>14.58</v>
      </c>
      <c r="R13">
        <v>25</v>
      </c>
      <c r="S13">
        <v>24.991755000000001</v>
      </c>
      <c r="T13">
        <v>0</v>
      </c>
      <c r="U13">
        <v>345.375</v>
      </c>
      <c r="V13">
        <v>11.5</v>
      </c>
      <c r="W13">
        <v>19.5</v>
      </c>
      <c r="X13">
        <v>82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9.3670000000000009</v>
      </c>
      <c r="AG13">
        <v>21.680399999999999</v>
      </c>
      <c r="AH13">
        <v>0</v>
      </c>
      <c r="AI13">
        <v>0</v>
      </c>
      <c r="AJ13">
        <v>0</v>
      </c>
      <c r="AK13">
        <v>54.693899999999999</v>
      </c>
      <c r="AL13">
        <v>1.3944000000000001</v>
      </c>
      <c r="AM13">
        <v>0</v>
      </c>
      <c r="AN13">
        <v>0.87997999999999998</v>
      </c>
      <c r="AO13">
        <v>0</v>
      </c>
      <c r="AP13">
        <v>0</v>
      </c>
      <c r="AQ13">
        <v>0</v>
      </c>
      <c r="AR13">
        <v>1.5456000000000001</v>
      </c>
      <c r="AS13">
        <v>0</v>
      </c>
      <c r="AT13">
        <v>13.432223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1595.5691099999997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375</v>
      </c>
      <c r="L14">
        <v>240</v>
      </c>
      <c r="M14">
        <v>92</v>
      </c>
      <c r="N14">
        <v>113.4</v>
      </c>
      <c r="O14">
        <v>0</v>
      </c>
      <c r="P14">
        <v>132.75</v>
      </c>
      <c r="Q14">
        <v>14.58</v>
      </c>
      <c r="R14">
        <v>25</v>
      </c>
      <c r="S14">
        <v>26.3901</v>
      </c>
      <c r="T14">
        <v>0</v>
      </c>
      <c r="U14">
        <v>345.375</v>
      </c>
      <c r="V14">
        <v>11.5</v>
      </c>
      <c r="W14">
        <v>19.5</v>
      </c>
      <c r="X14">
        <v>82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9.3670000000000009</v>
      </c>
      <c r="AG14">
        <v>21.680399999999999</v>
      </c>
      <c r="AH14">
        <v>0</v>
      </c>
      <c r="AI14">
        <v>0</v>
      </c>
      <c r="AJ14">
        <v>0</v>
      </c>
      <c r="AK14">
        <v>54.693899999999999</v>
      </c>
      <c r="AL14">
        <v>1.3944000000000001</v>
      </c>
      <c r="AM14">
        <v>0</v>
      </c>
      <c r="AN14">
        <v>0.87997999999999998</v>
      </c>
      <c r="AO14">
        <v>0</v>
      </c>
      <c r="AP14">
        <v>0</v>
      </c>
      <c r="AQ14">
        <v>0</v>
      </c>
      <c r="AR14">
        <v>1.5456000000000001</v>
      </c>
      <c r="AS14">
        <v>0</v>
      </c>
      <c r="AT14">
        <v>13.993639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1597.5288709999998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375</v>
      </c>
      <c r="L15">
        <v>240</v>
      </c>
      <c r="M15">
        <v>92</v>
      </c>
      <c r="N15">
        <v>113.4</v>
      </c>
      <c r="O15">
        <v>0</v>
      </c>
      <c r="P15">
        <v>132.75</v>
      </c>
      <c r="Q15">
        <v>14.58</v>
      </c>
      <c r="R15">
        <v>25</v>
      </c>
      <c r="S15">
        <v>17.099304</v>
      </c>
      <c r="T15">
        <v>0</v>
      </c>
      <c r="U15">
        <v>345.375</v>
      </c>
      <c r="V15">
        <v>11.5</v>
      </c>
      <c r="W15">
        <v>19.5</v>
      </c>
      <c r="X15">
        <v>82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9.3670000000000009</v>
      </c>
      <c r="AG15">
        <v>21.680399999999999</v>
      </c>
      <c r="AH15">
        <v>0</v>
      </c>
      <c r="AI15">
        <v>0</v>
      </c>
      <c r="AJ15">
        <v>0</v>
      </c>
      <c r="AK15">
        <v>54.693899999999999</v>
      </c>
      <c r="AL15">
        <v>1.3944000000000001</v>
      </c>
      <c r="AM15">
        <v>0</v>
      </c>
      <c r="AN15">
        <v>0.87997999999999998</v>
      </c>
      <c r="AO15">
        <v>0</v>
      </c>
      <c r="AP15">
        <v>0</v>
      </c>
      <c r="AQ15">
        <v>0</v>
      </c>
      <c r="AR15">
        <v>2.76</v>
      </c>
      <c r="AS15">
        <v>0</v>
      </c>
      <c r="AT15">
        <v>14.504694000000001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1573.4846779999996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375</v>
      </c>
      <c r="L16">
        <v>240</v>
      </c>
      <c r="M16">
        <v>92</v>
      </c>
      <c r="N16">
        <v>113.4</v>
      </c>
      <c r="O16">
        <v>0</v>
      </c>
      <c r="P16">
        <v>132.75</v>
      </c>
      <c r="Q16">
        <v>14.58</v>
      </c>
      <c r="R16">
        <v>25</v>
      </c>
      <c r="S16">
        <v>15</v>
      </c>
      <c r="T16">
        <v>0</v>
      </c>
      <c r="U16">
        <v>345.375</v>
      </c>
      <c r="V16">
        <v>11.5</v>
      </c>
      <c r="W16">
        <v>19.5</v>
      </c>
      <c r="X16">
        <v>82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9.3670000000000009</v>
      </c>
      <c r="AG16">
        <v>21.680399999999999</v>
      </c>
      <c r="AH16">
        <v>0</v>
      </c>
      <c r="AI16">
        <v>0</v>
      </c>
      <c r="AJ16">
        <v>0</v>
      </c>
      <c r="AK16">
        <v>54.693899999999999</v>
      </c>
      <c r="AL16">
        <v>1.3944000000000001</v>
      </c>
      <c r="AM16">
        <v>0</v>
      </c>
      <c r="AN16">
        <v>0.87997999999999998</v>
      </c>
      <c r="AO16">
        <v>0</v>
      </c>
      <c r="AP16">
        <v>0</v>
      </c>
      <c r="AQ16">
        <v>0</v>
      </c>
      <c r="AR16">
        <v>26.495999999999999</v>
      </c>
      <c r="AS16">
        <v>0</v>
      </c>
      <c r="AT16">
        <v>15.662044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1596.2787239999998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375</v>
      </c>
      <c r="L17">
        <v>240</v>
      </c>
      <c r="M17">
        <v>92</v>
      </c>
      <c r="N17">
        <v>113.4</v>
      </c>
      <c r="O17">
        <v>0</v>
      </c>
      <c r="P17">
        <v>132.75</v>
      </c>
      <c r="Q17">
        <v>14.58</v>
      </c>
      <c r="R17">
        <v>25</v>
      </c>
      <c r="S17">
        <v>15</v>
      </c>
      <c r="T17">
        <v>0</v>
      </c>
      <c r="U17">
        <v>345.375</v>
      </c>
      <c r="V17">
        <v>11.5</v>
      </c>
      <c r="W17">
        <v>19.5</v>
      </c>
      <c r="X17">
        <v>82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9.3670000000000009</v>
      </c>
      <c r="AG17">
        <v>21.680399999999999</v>
      </c>
      <c r="AH17">
        <v>0</v>
      </c>
      <c r="AI17">
        <v>0</v>
      </c>
      <c r="AJ17">
        <v>0</v>
      </c>
      <c r="AK17">
        <v>54.693899999999999</v>
      </c>
      <c r="AL17">
        <v>1.3944000000000001</v>
      </c>
      <c r="AM17">
        <v>0</v>
      </c>
      <c r="AN17">
        <v>0.87997999999999998</v>
      </c>
      <c r="AO17">
        <v>0</v>
      </c>
      <c r="AP17">
        <v>0</v>
      </c>
      <c r="AQ17">
        <v>0</v>
      </c>
      <c r="AR17">
        <v>26.495999999999999</v>
      </c>
      <c r="AS17">
        <v>0</v>
      </c>
      <c r="AT17">
        <v>15.770949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1596.3876289999998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375</v>
      </c>
      <c r="L18">
        <v>240</v>
      </c>
      <c r="M18">
        <v>92</v>
      </c>
      <c r="N18">
        <v>113.4</v>
      </c>
      <c r="O18">
        <v>0</v>
      </c>
      <c r="P18">
        <v>132.75</v>
      </c>
      <c r="Q18">
        <v>14.58</v>
      </c>
      <c r="R18">
        <v>25</v>
      </c>
      <c r="S18">
        <v>15</v>
      </c>
      <c r="T18">
        <v>0</v>
      </c>
      <c r="U18">
        <v>345.375</v>
      </c>
      <c r="V18">
        <v>11.5</v>
      </c>
      <c r="W18">
        <v>19.5</v>
      </c>
      <c r="X18">
        <v>82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9.3670000000000009</v>
      </c>
      <c r="AG18">
        <v>21.680399999999999</v>
      </c>
      <c r="AH18">
        <v>0</v>
      </c>
      <c r="AI18">
        <v>0</v>
      </c>
      <c r="AJ18">
        <v>0</v>
      </c>
      <c r="AK18">
        <v>54.693899999999999</v>
      </c>
      <c r="AL18">
        <v>1.3944000000000001</v>
      </c>
      <c r="AM18">
        <v>0</v>
      </c>
      <c r="AN18">
        <v>0.87997999999999998</v>
      </c>
      <c r="AO18">
        <v>0</v>
      </c>
      <c r="AP18">
        <v>0</v>
      </c>
      <c r="AQ18">
        <v>0</v>
      </c>
      <c r="AR18">
        <v>4.4160000000000004</v>
      </c>
      <c r="AS18">
        <v>0</v>
      </c>
      <c r="AT18">
        <v>16.482082999999999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1575.0187629999998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375</v>
      </c>
      <c r="L19">
        <v>240</v>
      </c>
      <c r="M19">
        <v>92</v>
      </c>
      <c r="N19">
        <v>113.4</v>
      </c>
      <c r="O19">
        <v>0</v>
      </c>
      <c r="P19">
        <v>132.75</v>
      </c>
      <c r="Q19">
        <v>12.1</v>
      </c>
      <c r="R19">
        <v>25</v>
      </c>
      <c r="S19">
        <v>15</v>
      </c>
      <c r="T19">
        <v>0</v>
      </c>
      <c r="U19">
        <v>345.375</v>
      </c>
      <c r="V19">
        <v>11.5</v>
      </c>
      <c r="W19">
        <v>19.5</v>
      </c>
      <c r="X19">
        <v>97.790800000000004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9.3670000000000009</v>
      </c>
      <c r="AG19">
        <v>21.680399999999999</v>
      </c>
      <c r="AH19">
        <v>0</v>
      </c>
      <c r="AI19">
        <v>0</v>
      </c>
      <c r="AJ19">
        <v>0</v>
      </c>
      <c r="AK19">
        <v>54.693899999999999</v>
      </c>
      <c r="AL19">
        <v>1.3944000000000001</v>
      </c>
      <c r="AM19">
        <v>0</v>
      </c>
      <c r="AN19">
        <v>0.87997999999999998</v>
      </c>
      <c r="AO19">
        <v>0</v>
      </c>
      <c r="AP19">
        <v>0</v>
      </c>
      <c r="AQ19">
        <v>0</v>
      </c>
      <c r="AR19">
        <v>1.5456000000000001</v>
      </c>
      <c r="AS19">
        <v>0</v>
      </c>
      <c r="AT19">
        <v>16.628129000000001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1585.6052089999996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375</v>
      </c>
      <c r="L20">
        <v>240</v>
      </c>
      <c r="M20">
        <v>92</v>
      </c>
      <c r="N20">
        <v>113.4</v>
      </c>
      <c r="O20">
        <v>0</v>
      </c>
      <c r="P20">
        <v>132.75</v>
      </c>
      <c r="Q20">
        <v>12.1</v>
      </c>
      <c r="R20">
        <v>25</v>
      </c>
      <c r="S20">
        <v>15</v>
      </c>
      <c r="T20">
        <v>0</v>
      </c>
      <c r="U20">
        <v>345.375</v>
      </c>
      <c r="V20">
        <v>11.5</v>
      </c>
      <c r="W20">
        <v>19.5</v>
      </c>
      <c r="X20">
        <v>97.790800000000004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9.3670000000000009</v>
      </c>
      <c r="AG20">
        <v>21.680399999999999</v>
      </c>
      <c r="AH20">
        <v>0</v>
      </c>
      <c r="AI20">
        <v>0</v>
      </c>
      <c r="AJ20">
        <v>0</v>
      </c>
      <c r="AK20">
        <v>54.693899999999999</v>
      </c>
      <c r="AL20">
        <v>1.3944000000000001</v>
      </c>
      <c r="AM20">
        <v>0</v>
      </c>
      <c r="AN20">
        <v>0.87997999999999998</v>
      </c>
      <c r="AO20">
        <v>0</v>
      </c>
      <c r="AP20">
        <v>0</v>
      </c>
      <c r="AQ20">
        <v>0</v>
      </c>
      <c r="AR20">
        <v>1.5456000000000001</v>
      </c>
      <c r="AS20">
        <v>0</v>
      </c>
      <c r="AT20">
        <v>16.003447000000001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1584.9805269999997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375</v>
      </c>
      <c r="L21">
        <v>240</v>
      </c>
      <c r="M21">
        <v>92</v>
      </c>
      <c r="N21">
        <v>113.4</v>
      </c>
      <c r="O21">
        <v>0</v>
      </c>
      <c r="P21">
        <v>132.75</v>
      </c>
      <c r="Q21">
        <v>12.1</v>
      </c>
      <c r="R21">
        <v>25</v>
      </c>
      <c r="S21">
        <v>15</v>
      </c>
      <c r="T21">
        <v>0</v>
      </c>
      <c r="U21">
        <v>345.375</v>
      </c>
      <c r="V21">
        <v>11.5</v>
      </c>
      <c r="W21">
        <v>19.5</v>
      </c>
      <c r="X21">
        <v>117.26090000000001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9.3670000000000009</v>
      </c>
      <c r="AG21">
        <v>21.680399999999999</v>
      </c>
      <c r="AH21">
        <v>0</v>
      </c>
      <c r="AI21">
        <v>0</v>
      </c>
      <c r="AJ21">
        <v>0</v>
      </c>
      <c r="AK21">
        <v>54.693899999999999</v>
      </c>
      <c r="AL21">
        <v>1.3944000000000001</v>
      </c>
      <c r="AM21">
        <v>0</v>
      </c>
      <c r="AN21">
        <v>0.87997999999999998</v>
      </c>
      <c r="AO21">
        <v>0</v>
      </c>
      <c r="AP21">
        <v>0</v>
      </c>
      <c r="AQ21">
        <v>14.49</v>
      </c>
      <c r="AR21">
        <v>1.5456000000000001</v>
      </c>
      <c r="AS21">
        <v>0</v>
      </c>
      <c r="AT21">
        <v>17.217452999999999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1620.1546329999996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375</v>
      </c>
      <c r="L22">
        <v>240</v>
      </c>
      <c r="M22">
        <v>92</v>
      </c>
      <c r="N22">
        <v>113.4</v>
      </c>
      <c r="O22">
        <v>0</v>
      </c>
      <c r="P22">
        <v>132.75</v>
      </c>
      <c r="Q22">
        <v>12.1</v>
      </c>
      <c r="R22">
        <v>25</v>
      </c>
      <c r="S22">
        <v>15</v>
      </c>
      <c r="T22">
        <v>0</v>
      </c>
      <c r="U22">
        <v>345.375</v>
      </c>
      <c r="V22">
        <v>11.5</v>
      </c>
      <c r="W22">
        <v>25.094200000000001</v>
      </c>
      <c r="X22">
        <v>117.26090000000001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9.3670000000000009</v>
      </c>
      <c r="AG22">
        <v>21.680399999999999</v>
      </c>
      <c r="AH22">
        <v>0</v>
      </c>
      <c r="AI22">
        <v>0</v>
      </c>
      <c r="AJ22">
        <v>0</v>
      </c>
      <c r="AK22">
        <v>54.693899999999999</v>
      </c>
      <c r="AL22">
        <v>1.3944000000000001</v>
      </c>
      <c r="AM22">
        <v>0</v>
      </c>
      <c r="AN22">
        <v>0.87997999999999998</v>
      </c>
      <c r="AO22">
        <v>0</v>
      </c>
      <c r="AP22">
        <v>0</v>
      </c>
      <c r="AQ22">
        <v>14.49</v>
      </c>
      <c r="AR22">
        <v>1.5456000000000001</v>
      </c>
      <c r="AS22">
        <v>0</v>
      </c>
      <c r="AT22">
        <v>19.721319000000001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1628.2526989999997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375</v>
      </c>
      <c r="L23">
        <v>240</v>
      </c>
      <c r="M23">
        <v>92</v>
      </c>
      <c r="N23">
        <v>113.4</v>
      </c>
      <c r="O23">
        <v>0</v>
      </c>
      <c r="P23">
        <v>132.75</v>
      </c>
      <c r="Q23">
        <v>12.1</v>
      </c>
      <c r="R23">
        <v>25</v>
      </c>
      <c r="S23">
        <v>15</v>
      </c>
      <c r="T23">
        <v>0</v>
      </c>
      <c r="U23">
        <v>345.375</v>
      </c>
      <c r="V23">
        <v>11.5</v>
      </c>
      <c r="W23">
        <v>30.872395999999998</v>
      </c>
      <c r="X23">
        <v>117.26090000000001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9.3670000000000009</v>
      </c>
      <c r="AG23">
        <v>21.680399999999999</v>
      </c>
      <c r="AH23">
        <v>0</v>
      </c>
      <c r="AI23">
        <v>0</v>
      </c>
      <c r="AJ23">
        <v>0</v>
      </c>
      <c r="AK23">
        <v>54.693899999999999</v>
      </c>
      <c r="AL23">
        <v>1.3944000000000001</v>
      </c>
      <c r="AM23">
        <v>0</v>
      </c>
      <c r="AN23">
        <v>0.87997999999999998</v>
      </c>
      <c r="AO23">
        <v>0</v>
      </c>
      <c r="AP23">
        <v>0</v>
      </c>
      <c r="AQ23">
        <v>28.98</v>
      </c>
      <c r="AR23">
        <v>1.5456000000000001</v>
      </c>
      <c r="AS23">
        <v>0</v>
      </c>
      <c r="AT23">
        <v>17.933727000000001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1663.2121549999997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375</v>
      </c>
      <c r="L24">
        <v>294</v>
      </c>
      <c r="M24">
        <v>92</v>
      </c>
      <c r="N24">
        <v>113.4</v>
      </c>
      <c r="O24">
        <v>0</v>
      </c>
      <c r="P24">
        <v>132.75</v>
      </c>
      <c r="Q24">
        <v>12.1</v>
      </c>
      <c r="R24">
        <v>25</v>
      </c>
      <c r="S24">
        <v>15</v>
      </c>
      <c r="T24">
        <v>0</v>
      </c>
      <c r="U24">
        <v>345.375</v>
      </c>
      <c r="V24">
        <v>11.5</v>
      </c>
      <c r="W24">
        <v>36.138599999999997</v>
      </c>
      <c r="X24">
        <v>117.26090000000001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32.957704</v>
      </c>
      <c r="AF24">
        <v>9.3670000000000009</v>
      </c>
      <c r="AG24">
        <v>21.680399999999999</v>
      </c>
      <c r="AH24">
        <v>0</v>
      </c>
      <c r="AI24">
        <v>0</v>
      </c>
      <c r="AJ24">
        <v>0</v>
      </c>
      <c r="AK24">
        <v>54.693899999999999</v>
      </c>
      <c r="AL24">
        <v>1.3944000000000001</v>
      </c>
      <c r="AM24">
        <v>0</v>
      </c>
      <c r="AN24">
        <v>0.87997999999999998</v>
      </c>
      <c r="AO24">
        <v>0</v>
      </c>
      <c r="AP24">
        <v>0</v>
      </c>
      <c r="AQ24">
        <v>28.98</v>
      </c>
      <c r="AR24">
        <v>1.5456000000000001</v>
      </c>
      <c r="AS24">
        <v>0</v>
      </c>
      <c r="AT24">
        <v>19.399115999999999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1740.4225999999996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382</v>
      </c>
      <c r="L25">
        <v>346.47340000000003</v>
      </c>
      <c r="M25">
        <v>92</v>
      </c>
      <c r="N25">
        <v>113.4</v>
      </c>
      <c r="O25">
        <v>0</v>
      </c>
      <c r="P25">
        <v>132.75</v>
      </c>
      <c r="Q25">
        <v>14.583299999999999</v>
      </c>
      <c r="R25">
        <v>29.617699999999999</v>
      </c>
      <c r="S25">
        <v>18.590499999999999</v>
      </c>
      <c r="T25">
        <v>0</v>
      </c>
      <c r="U25">
        <v>345.375</v>
      </c>
      <c r="V25">
        <v>11.5</v>
      </c>
      <c r="W25">
        <v>41.340969999999999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32.957704</v>
      </c>
      <c r="AF25">
        <v>9.3670000000000009</v>
      </c>
      <c r="AG25">
        <v>21.680399999999999</v>
      </c>
      <c r="AH25">
        <v>23.390899999999998</v>
      </c>
      <c r="AI25">
        <v>0</v>
      </c>
      <c r="AJ25">
        <v>0</v>
      </c>
      <c r="AK25">
        <v>54.693899999999999</v>
      </c>
      <c r="AL25">
        <v>1.3944000000000001</v>
      </c>
      <c r="AM25">
        <v>0</v>
      </c>
      <c r="AN25">
        <v>0.87997999999999998</v>
      </c>
      <c r="AO25">
        <v>0</v>
      </c>
      <c r="AP25">
        <v>0</v>
      </c>
      <c r="AQ25">
        <v>30.24</v>
      </c>
      <c r="AR25">
        <v>1.5456000000000001</v>
      </c>
      <c r="AS25">
        <v>0</v>
      </c>
      <c r="AT25">
        <v>18.763313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1870.0596919999996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461.5</v>
      </c>
      <c r="L26">
        <v>429.775171</v>
      </c>
      <c r="M26">
        <v>92</v>
      </c>
      <c r="N26">
        <v>113.4</v>
      </c>
      <c r="O26">
        <v>0</v>
      </c>
      <c r="P26">
        <v>132.75</v>
      </c>
      <c r="Q26">
        <v>21.82</v>
      </c>
      <c r="R26">
        <v>42.390099999999997</v>
      </c>
      <c r="S26">
        <v>26.3901</v>
      </c>
      <c r="T26">
        <v>0</v>
      </c>
      <c r="U26">
        <v>345.375</v>
      </c>
      <c r="V26">
        <v>19.000219999999999</v>
      </c>
      <c r="W26">
        <v>42.841099999999997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32.957704</v>
      </c>
      <c r="AF26">
        <v>9.3670000000000009</v>
      </c>
      <c r="AG26">
        <v>21.680399999999999</v>
      </c>
      <c r="AH26">
        <v>42.615000000000002</v>
      </c>
      <c r="AI26">
        <v>0</v>
      </c>
      <c r="AJ26">
        <v>0</v>
      </c>
      <c r="AK26">
        <v>54.693899999999999</v>
      </c>
      <c r="AL26">
        <v>1.3944000000000001</v>
      </c>
      <c r="AM26">
        <v>0</v>
      </c>
      <c r="AN26">
        <v>0.87997999999999998</v>
      </c>
      <c r="AO26">
        <v>0</v>
      </c>
      <c r="AP26">
        <v>0</v>
      </c>
      <c r="AQ26">
        <v>45.36</v>
      </c>
      <c r="AR26">
        <v>1.5456000000000001</v>
      </c>
      <c r="AS26">
        <v>0</v>
      </c>
      <c r="AT26">
        <v>19.869672999999999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2105.120973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492.59039999999999</v>
      </c>
      <c r="L27">
        <v>435.435</v>
      </c>
      <c r="M27">
        <v>92</v>
      </c>
      <c r="N27">
        <v>113.4</v>
      </c>
      <c r="O27">
        <v>0</v>
      </c>
      <c r="P27">
        <v>132.75</v>
      </c>
      <c r="Q27">
        <v>21.82</v>
      </c>
      <c r="R27">
        <v>42.390099999999997</v>
      </c>
      <c r="S27">
        <v>26.3901</v>
      </c>
      <c r="T27">
        <v>0</v>
      </c>
      <c r="U27">
        <v>345.375</v>
      </c>
      <c r="V27">
        <v>20.73</v>
      </c>
      <c r="W27">
        <v>42.841099999999997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32.957704</v>
      </c>
      <c r="AF27">
        <v>9.3670000000000009</v>
      </c>
      <c r="AG27">
        <v>21.680399999999999</v>
      </c>
      <c r="AH27">
        <v>46.781799999999997</v>
      </c>
      <c r="AI27">
        <v>0</v>
      </c>
      <c r="AJ27">
        <v>0</v>
      </c>
      <c r="AK27">
        <v>54.693899999999999</v>
      </c>
      <c r="AL27">
        <v>1.3944000000000001</v>
      </c>
      <c r="AM27">
        <v>0</v>
      </c>
      <c r="AN27">
        <v>0.87997999999999998</v>
      </c>
      <c r="AO27">
        <v>0</v>
      </c>
      <c r="AP27">
        <v>0</v>
      </c>
      <c r="AQ27">
        <v>45.36</v>
      </c>
      <c r="AR27">
        <v>1.5456000000000001</v>
      </c>
      <c r="AS27">
        <v>0</v>
      </c>
      <c r="AT27">
        <v>19.999980999999998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2147.8980900000006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492.59039999999999</v>
      </c>
      <c r="L28">
        <v>435.435</v>
      </c>
      <c r="M28">
        <v>92</v>
      </c>
      <c r="N28">
        <v>113.4</v>
      </c>
      <c r="O28">
        <v>0</v>
      </c>
      <c r="P28">
        <v>132.75</v>
      </c>
      <c r="Q28">
        <v>21.82</v>
      </c>
      <c r="R28">
        <v>42.390099999999997</v>
      </c>
      <c r="S28">
        <v>26.3901</v>
      </c>
      <c r="T28">
        <v>0</v>
      </c>
      <c r="U28">
        <v>345.375</v>
      </c>
      <c r="V28">
        <v>20.73</v>
      </c>
      <c r="W28">
        <v>42.841099999999997</v>
      </c>
      <c r="X28">
        <v>147.515625</v>
      </c>
      <c r="Y28">
        <v>0</v>
      </c>
      <c r="Z28">
        <v>0</v>
      </c>
      <c r="AA28">
        <v>6.5570000000000004</v>
      </c>
      <c r="AB28">
        <v>3.3325</v>
      </c>
      <c r="AC28">
        <v>0</v>
      </c>
      <c r="AD28">
        <v>0</v>
      </c>
      <c r="AE28">
        <v>32.957704</v>
      </c>
      <c r="AF28">
        <v>17.748000000000001</v>
      </c>
      <c r="AG28">
        <v>21.680399999999999</v>
      </c>
      <c r="AH28">
        <v>70.740899999999996</v>
      </c>
      <c r="AI28">
        <v>0</v>
      </c>
      <c r="AJ28">
        <v>0</v>
      </c>
      <c r="AK28">
        <v>54.693899999999999</v>
      </c>
      <c r="AL28">
        <v>1.3944000000000001</v>
      </c>
      <c r="AM28">
        <v>0</v>
      </c>
      <c r="AN28">
        <v>0.87997999999999998</v>
      </c>
      <c r="AO28">
        <v>0</v>
      </c>
      <c r="AP28">
        <v>0</v>
      </c>
      <c r="AQ28">
        <v>45.36</v>
      </c>
      <c r="AR28">
        <v>1.5456000000000001</v>
      </c>
      <c r="AS28">
        <v>0</v>
      </c>
      <c r="AT28">
        <v>19.999980999999998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2190.1276900000007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522.51430000000005</v>
      </c>
      <c r="L29">
        <v>435.435</v>
      </c>
      <c r="M29">
        <v>92</v>
      </c>
      <c r="N29">
        <v>113.4</v>
      </c>
      <c r="O29">
        <v>0</v>
      </c>
      <c r="P29">
        <v>132.75</v>
      </c>
      <c r="Q29">
        <v>21.82</v>
      </c>
      <c r="R29">
        <v>42.390099999999997</v>
      </c>
      <c r="S29">
        <v>26.3901</v>
      </c>
      <c r="T29">
        <v>0</v>
      </c>
      <c r="U29">
        <v>345.375</v>
      </c>
      <c r="V29">
        <v>20.73</v>
      </c>
      <c r="W29">
        <v>42.841099999999997</v>
      </c>
      <c r="X29">
        <v>147.515625</v>
      </c>
      <c r="Y29">
        <v>0</v>
      </c>
      <c r="Z29">
        <v>1.1000000000000001</v>
      </c>
      <c r="AA29">
        <v>14.041460000000001</v>
      </c>
      <c r="AB29">
        <v>13.17004</v>
      </c>
      <c r="AC29">
        <v>0</v>
      </c>
      <c r="AD29">
        <v>8.5864999999999991</v>
      </c>
      <c r="AE29">
        <v>32.957704</v>
      </c>
      <c r="AF29">
        <v>26.622</v>
      </c>
      <c r="AG29">
        <v>21.680399999999999</v>
      </c>
      <c r="AH29">
        <v>87.881600000000006</v>
      </c>
      <c r="AI29">
        <v>0</v>
      </c>
      <c r="AJ29">
        <v>0</v>
      </c>
      <c r="AK29">
        <v>54.693899999999999</v>
      </c>
      <c r="AL29">
        <v>6.9720000000000004</v>
      </c>
      <c r="AM29">
        <v>5.2786799999999996</v>
      </c>
      <c r="AN29">
        <v>0.87997999999999998</v>
      </c>
      <c r="AO29">
        <v>0</v>
      </c>
      <c r="AP29">
        <v>0</v>
      </c>
      <c r="AQ29">
        <v>45.36</v>
      </c>
      <c r="AR29">
        <v>1.5456000000000001</v>
      </c>
      <c r="AS29">
        <v>4.7081999999999997</v>
      </c>
      <c r="AT29">
        <v>19.999980999999998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2288.6392700000006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572.51430000000005</v>
      </c>
      <c r="L30">
        <v>435.435</v>
      </c>
      <c r="M30">
        <v>92</v>
      </c>
      <c r="N30">
        <v>113.4</v>
      </c>
      <c r="O30">
        <v>0</v>
      </c>
      <c r="P30">
        <v>132.75</v>
      </c>
      <c r="Q30">
        <v>21.82</v>
      </c>
      <c r="R30">
        <v>42.390099999999997</v>
      </c>
      <c r="S30">
        <v>26.3901</v>
      </c>
      <c r="T30">
        <v>0</v>
      </c>
      <c r="U30">
        <v>345.375</v>
      </c>
      <c r="V30">
        <v>20.73</v>
      </c>
      <c r="W30">
        <v>42.841099999999997</v>
      </c>
      <c r="X30">
        <v>147.515625</v>
      </c>
      <c r="Y30">
        <v>0</v>
      </c>
      <c r="Z30">
        <v>13.041600000000001</v>
      </c>
      <c r="AA30">
        <v>28.09872</v>
      </c>
      <c r="AB30">
        <v>26.34008</v>
      </c>
      <c r="AC30">
        <v>0</v>
      </c>
      <c r="AD30">
        <v>15.852</v>
      </c>
      <c r="AE30">
        <v>32.957704</v>
      </c>
      <c r="AF30">
        <v>38.966720000000002</v>
      </c>
      <c r="AG30">
        <v>21.680399999999999</v>
      </c>
      <c r="AH30">
        <v>116.9545</v>
      </c>
      <c r="AI30">
        <v>0</v>
      </c>
      <c r="AJ30">
        <v>0</v>
      </c>
      <c r="AK30">
        <v>54.693899999999999</v>
      </c>
      <c r="AL30">
        <v>55.776000000000003</v>
      </c>
      <c r="AM30">
        <v>7.9980000000000002</v>
      </c>
      <c r="AN30">
        <v>0.87997999999999998</v>
      </c>
      <c r="AO30">
        <v>0</v>
      </c>
      <c r="AP30">
        <v>0</v>
      </c>
      <c r="AQ30">
        <v>45.36</v>
      </c>
      <c r="AR30">
        <v>1.5456000000000001</v>
      </c>
      <c r="AS30">
        <v>4.7081999999999997</v>
      </c>
      <c r="AT30">
        <v>19.999980999999998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2478.0146100000002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572.51430000000005</v>
      </c>
      <c r="L31">
        <v>435.435</v>
      </c>
      <c r="M31">
        <v>92</v>
      </c>
      <c r="N31">
        <v>113.4</v>
      </c>
      <c r="O31">
        <v>0</v>
      </c>
      <c r="P31">
        <v>132.75</v>
      </c>
      <c r="Q31">
        <v>21.82</v>
      </c>
      <c r="R31">
        <v>42.390099999999997</v>
      </c>
      <c r="S31">
        <v>26.3901</v>
      </c>
      <c r="T31">
        <v>0</v>
      </c>
      <c r="U31">
        <v>345.375</v>
      </c>
      <c r="V31">
        <v>20.73</v>
      </c>
      <c r="W31">
        <v>42.841099999999997</v>
      </c>
      <c r="X31">
        <v>147.515625</v>
      </c>
      <c r="Y31">
        <v>0</v>
      </c>
      <c r="Z31">
        <v>13.041600000000001</v>
      </c>
      <c r="AA31">
        <v>28.09872</v>
      </c>
      <c r="AB31">
        <v>26.34008</v>
      </c>
      <c r="AC31">
        <v>0</v>
      </c>
      <c r="AD31">
        <v>18.272072000000001</v>
      </c>
      <c r="AE31">
        <v>32.957704</v>
      </c>
      <c r="AF31">
        <v>38.966720000000002</v>
      </c>
      <c r="AG31">
        <v>21.680399999999999</v>
      </c>
      <c r="AH31">
        <v>116.9545</v>
      </c>
      <c r="AI31">
        <v>0</v>
      </c>
      <c r="AJ31">
        <v>0</v>
      </c>
      <c r="AK31">
        <v>54.693899999999999</v>
      </c>
      <c r="AL31">
        <v>55.776000000000003</v>
      </c>
      <c r="AM31">
        <v>7.9980000000000002</v>
      </c>
      <c r="AN31">
        <v>0.87997999999999998</v>
      </c>
      <c r="AO31">
        <v>0</v>
      </c>
      <c r="AP31">
        <v>0</v>
      </c>
      <c r="AQ31">
        <v>45.36</v>
      </c>
      <c r="AR31">
        <v>1.5456000000000001</v>
      </c>
      <c r="AS31">
        <v>4.7081999999999997</v>
      </c>
      <c r="AT31">
        <v>19.999980999999998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2480.4346820000005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622.12704099999996</v>
      </c>
      <c r="L32">
        <v>435.435</v>
      </c>
      <c r="M32">
        <v>92</v>
      </c>
      <c r="N32">
        <v>113.4</v>
      </c>
      <c r="O32">
        <v>0</v>
      </c>
      <c r="P32">
        <v>132.75</v>
      </c>
      <c r="Q32">
        <v>21.82</v>
      </c>
      <c r="R32">
        <v>42.390099999999997</v>
      </c>
      <c r="S32">
        <v>26.3901</v>
      </c>
      <c r="T32">
        <v>0</v>
      </c>
      <c r="U32">
        <v>345.375</v>
      </c>
      <c r="V32">
        <v>20.73</v>
      </c>
      <c r="W32">
        <v>42.841099999999997</v>
      </c>
      <c r="X32">
        <v>147.515625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18.272072000000001</v>
      </c>
      <c r="AE32">
        <v>32.957704</v>
      </c>
      <c r="AF32">
        <v>38.966720000000002</v>
      </c>
      <c r="AG32">
        <v>21.680399999999999</v>
      </c>
      <c r="AH32">
        <v>116.9545</v>
      </c>
      <c r="AI32">
        <v>0</v>
      </c>
      <c r="AJ32">
        <v>0</v>
      </c>
      <c r="AK32">
        <v>54.693899999999999</v>
      </c>
      <c r="AL32">
        <v>41.832000000000001</v>
      </c>
      <c r="AM32">
        <v>7.9980000000000002</v>
      </c>
      <c r="AN32">
        <v>0.87997999999999998</v>
      </c>
      <c r="AO32">
        <v>0</v>
      </c>
      <c r="AP32">
        <v>0</v>
      </c>
      <c r="AQ32">
        <v>45.36</v>
      </c>
      <c r="AR32">
        <v>1.5456000000000001</v>
      </c>
      <c r="AS32">
        <v>4.7081999999999997</v>
      </c>
      <c r="AT32">
        <v>19.999980999999998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2516.1034230000005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435.435</v>
      </c>
      <c r="M33">
        <v>92</v>
      </c>
      <c r="N33">
        <v>113.4</v>
      </c>
      <c r="O33">
        <v>0</v>
      </c>
      <c r="P33">
        <v>132.75</v>
      </c>
      <c r="Q33">
        <v>21.82</v>
      </c>
      <c r="R33">
        <v>42.390099999999997</v>
      </c>
      <c r="S33">
        <v>26.3901</v>
      </c>
      <c r="T33">
        <v>0</v>
      </c>
      <c r="U33">
        <v>345.375</v>
      </c>
      <c r="V33">
        <v>20.73</v>
      </c>
      <c r="W33">
        <v>42.841099999999997</v>
      </c>
      <c r="X33">
        <v>147.515625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27.408107999999999</v>
      </c>
      <c r="AE33">
        <v>32.957704</v>
      </c>
      <c r="AF33">
        <v>38.966720000000002</v>
      </c>
      <c r="AG33">
        <v>21.680399999999999</v>
      </c>
      <c r="AH33">
        <v>116.9545</v>
      </c>
      <c r="AI33">
        <v>0</v>
      </c>
      <c r="AJ33">
        <v>0</v>
      </c>
      <c r="AK33">
        <v>54.693899999999999</v>
      </c>
      <c r="AL33">
        <v>41.832000000000001</v>
      </c>
      <c r="AM33">
        <v>7.9980000000000002</v>
      </c>
      <c r="AN33">
        <v>0.87997999999999998</v>
      </c>
      <c r="AO33">
        <v>0</v>
      </c>
      <c r="AP33">
        <v>0</v>
      </c>
      <c r="AQ33">
        <v>45.36</v>
      </c>
      <c r="AR33">
        <v>2.2080000000000002</v>
      </c>
      <c r="AS33">
        <v>4.5736800000000004</v>
      </c>
      <c r="AT33">
        <v>19.999980999999998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2582.8302980000008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435.435</v>
      </c>
      <c r="M34">
        <v>92</v>
      </c>
      <c r="N34">
        <v>113.4</v>
      </c>
      <c r="O34">
        <v>0</v>
      </c>
      <c r="P34">
        <v>132.75</v>
      </c>
      <c r="Q34">
        <v>21.82</v>
      </c>
      <c r="R34">
        <v>42.390099999999997</v>
      </c>
      <c r="S34">
        <v>26.3901</v>
      </c>
      <c r="T34">
        <v>0</v>
      </c>
      <c r="U34">
        <v>345.375</v>
      </c>
      <c r="V34">
        <v>20.73</v>
      </c>
      <c r="W34">
        <v>42.841099999999997</v>
      </c>
      <c r="X34">
        <v>147.515625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38.966720000000002</v>
      </c>
      <c r="AG34">
        <v>21.680399999999999</v>
      </c>
      <c r="AH34">
        <v>116.9545</v>
      </c>
      <c r="AI34">
        <v>0</v>
      </c>
      <c r="AJ34">
        <v>0</v>
      </c>
      <c r="AK34">
        <v>54.693899999999999</v>
      </c>
      <c r="AL34">
        <v>41.832000000000001</v>
      </c>
      <c r="AM34">
        <v>7.9980000000000002</v>
      </c>
      <c r="AN34">
        <v>0.87997999999999998</v>
      </c>
      <c r="AO34">
        <v>0</v>
      </c>
      <c r="AP34">
        <v>0</v>
      </c>
      <c r="AQ34">
        <v>45.36</v>
      </c>
      <c r="AR34">
        <v>26.495999999999999</v>
      </c>
      <c r="AS34">
        <v>4.5736800000000004</v>
      </c>
      <c r="AT34">
        <v>19.999980999999998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2593.0689380000008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</v>
      </c>
      <c r="L35">
        <v>435.435</v>
      </c>
      <c r="M35">
        <v>92</v>
      </c>
      <c r="N35">
        <v>113.4</v>
      </c>
      <c r="O35">
        <v>0</v>
      </c>
      <c r="P35">
        <v>132.75</v>
      </c>
      <c r="Q35">
        <v>21.82</v>
      </c>
      <c r="R35">
        <v>42.390099999999997</v>
      </c>
      <c r="S35">
        <v>26.3901</v>
      </c>
      <c r="T35">
        <v>0</v>
      </c>
      <c r="U35">
        <v>345.375</v>
      </c>
      <c r="V35">
        <v>20.73</v>
      </c>
      <c r="W35">
        <v>42.841099999999997</v>
      </c>
      <c r="X35">
        <v>147.515625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18.272072000000001</v>
      </c>
      <c r="AE35">
        <v>32.957704</v>
      </c>
      <c r="AF35">
        <v>38.966720000000002</v>
      </c>
      <c r="AG35">
        <v>21.680399999999999</v>
      </c>
      <c r="AH35">
        <v>93.563599999999994</v>
      </c>
      <c r="AI35">
        <v>0</v>
      </c>
      <c r="AJ35">
        <v>0</v>
      </c>
      <c r="AK35">
        <v>54.693899999999999</v>
      </c>
      <c r="AL35">
        <v>41.832000000000001</v>
      </c>
      <c r="AM35">
        <v>7.9980000000000002</v>
      </c>
      <c r="AN35">
        <v>0.87997999999999998</v>
      </c>
      <c r="AO35">
        <v>0</v>
      </c>
      <c r="AP35">
        <v>0</v>
      </c>
      <c r="AQ35">
        <v>45.36</v>
      </c>
      <c r="AR35">
        <v>26.495999999999999</v>
      </c>
      <c r="AS35">
        <v>4.5736800000000004</v>
      </c>
      <c r="AT35">
        <v>19.999980999999998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2560.542002000001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</v>
      </c>
      <c r="L36">
        <v>435.435</v>
      </c>
      <c r="M36">
        <v>92</v>
      </c>
      <c r="N36">
        <v>113.4</v>
      </c>
      <c r="O36">
        <v>0</v>
      </c>
      <c r="P36">
        <v>132.75</v>
      </c>
      <c r="Q36">
        <v>21.82</v>
      </c>
      <c r="R36">
        <v>42.390099999999997</v>
      </c>
      <c r="S36">
        <v>26.3901</v>
      </c>
      <c r="T36">
        <v>0</v>
      </c>
      <c r="U36">
        <v>345.375</v>
      </c>
      <c r="V36">
        <v>20.73</v>
      </c>
      <c r="W36">
        <v>42.841099999999997</v>
      </c>
      <c r="X36">
        <v>147.515625</v>
      </c>
      <c r="Y36">
        <v>0</v>
      </c>
      <c r="Z36">
        <v>0</v>
      </c>
      <c r="AA36">
        <v>8.69</v>
      </c>
      <c r="AB36">
        <v>3.3325</v>
      </c>
      <c r="AC36">
        <v>0</v>
      </c>
      <c r="AD36">
        <v>15.852</v>
      </c>
      <c r="AE36">
        <v>32.957704</v>
      </c>
      <c r="AF36">
        <v>26.9178</v>
      </c>
      <c r="AG36">
        <v>21.680399999999999</v>
      </c>
      <c r="AH36">
        <v>70.078000000000003</v>
      </c>
      <c r="AI36">
        <v>0</v>
      </c>
      <c r="AJ36">
        <v>0</v>
      </c>
      <c r="AK36">
        <v>54.693899999999999</v>
      </c>
      <c r="AL36">
        <v>6.9720000000000004</v>
      </c>
      <c r="AM36">
        <v>5.2786799999999996</v>
      </c>
      <c r="AN36">
        <v>0.87997999999999998</v>
      </c>
      <c r="AO36">
        <v>0</v>
      </c>
      <c r="AP36">
        <v>0</v>
      </c>
      <c r="AQ36">
        <v>45.36</v>
      </c>
      <c r="AR36">
        <v>3.3119999999999998</v>
      </c>
      <c r="AS36">
        <v>4.5736800000000004</v>
      </c>
      <c r="AT36">
        <v>19.999980999999998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2420.4155500000011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679.19</v>
      </c>
      <c r="L37">
        <v>435.435</v>
      </c>
      <c r="M37">
        <v>92</v>
      </c>
      <c r="N37">
        <v>113.4</v>
      </c>
      <c r="O37">
        <v>0</v>
      </c>
      <c r="P37">
        <v>132.75</v>
      </c>
      <c r="Q37">
        <v>21.82</v>
      </c>
      <c r="R37">
        <v>42.390099999999997</v>
      </c>
      <c r="S37">
        <v>26.3901</v>
      </c>
      <c r="T37">
        <v>0</v>
      </c>
      <c r="U37">
        <v>345.375</v>
      </c>
      <c r="V37">
        <v>20.73</v>
      </c>
      <c r="W37">
        <v>42.841099999999997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8.5864999999999991</v>
      </c>
      <c r="AE37">
        <v>0</v>
      </c>
      <c r="AF37">
        <v>17.748000000000001</v>
      </c>
      <c r="AG37">
        <v>21.680399999999999</v>
      </c>
      <c r="AH37">
        <v>43.561999999999998</v>
      </c>
      <c r="AI37">
        <v>0</v>
      </c>
      <c r="AJ37">
        <v>0</v>
      </c>
      <c r="AK37">
        <v>54.693899999999999</v>
      </c>
      <c r="AL37">
        <v>1.3944000000000001</v>
      </c>
      <c r="AM37">
        <v>0</v>
      </c>
      <c r="AN37">
        <v>0.87997999999999998</v>
      </c>
      <c r="AO37">
        <v>0</v>
      </c>
      <c r="AP37">
        <v>0</v>
      </c>
      <c r="AQ37">
        <v>45.36</v>
      </c>
      <c r="AR37">
        <v>1.5456000000000001</v>
      </c>
      <c r="AS37">
        <v>4.5736800000000004</v>
      </c>
      <c r="AT37">
        <v>19.999980999999998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2333.031406000001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679.19</v>
      </c>
      <c r="L38">
        <v>435.435</v>
      </c>
      <c r="M38">
        <v>92</v>
      </c>
      <c r="N38">
        <v>113.4</v>
      </c>
      <c r="O38">
        <v>0</v>
      </c>
      <c r="P38">
        <v>132.75</v>
      </c>
      <c r="Q38">
        <v>21.82</v>
      </c>
      <c r="R38">
        <v>42.390099999999997</v>
      </c>
      <c r="S38">
        <v>26.3901</v>
      </c>
      <c r="T38">
        <v>0</v>
      </c>
      <c r="U38">
        <v>345.375</v>
      </c>
      <c r="V38">
        <v>20.73</v>
      </c>
      <c r="W38">
        <v>42.841099999999997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17.748000000000001</v>
      </c>
      <c r="AG38">
        <v>21.680399999999999</v>
      </c>
      <c r="AH38">
        <v>20.644600000000001</v>
      </c>
      <c r="AI38">
        <v>0</v>
      </c>
      <c r="AJ38">
        <v>0</v>
      </c>
      <c r="AK38">
        <v>54.693899999999999</v>
      </c>
      <c r="AL38">
        <v>1.3944000000000001</v>
      </c>
      <c r="AM38">
        <v>0</v>
      </c>
      <c r="AN38">
        <v>0.87997999999999998</v>
      </c>
      <c r="AO38">
        <v>0</v>
      </c>
      <c r="AP38">
        <v>0</v>
      </c>
      <c r="AQ38">
        <v>45.36</v>
      </c>
      <c r="AR38">
        <v>1.5456000000000001</v>
      </c>
      <c r="AS38">
        <v>4.5736800000000004</v>
      </c>
      <c r="AT38">
        <v>19.999980999999998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2288.3574660000013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679.19</v>
      </c>
      <c r="L39">
        <v>435.435</v>
      </c>
      <c r="M39">
        <v>92</v>
      </c>
      <c r="N39">
        <v>113.4</v>
      </c>
      <c r="O39">
        <v>0</v>
      </c>
      <c r="P39">
        <v>132.75</v>
      </c>
      <c r="Q39">
        <v>21.82</v>
      </c>
      <c r="R39">
        <v>42.390099999999997</v>
      </c>
      <c r="S39">
        <v>26.3901</v>
      </c>
      <c r="T39">
        <v>0</v>
      </c>
      <c r="U39">
        <v>345.375</v>
      </c>
      <c r="V39">
        <v>20.73</v>
      </c>
      <c r="W39">
        <v>42.841099999999997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9.3670000000000009</v>
      </c>
      <c r="AG39">
        <v>21.680399999999999</v>
      </c>
      <c r="AH39">
        <v>20.644600000000001</v>
      </c>
      <c r="AI39">
        <v>0</v>
      </c>
      <c r="AJ39">
        <v>0</v>
      </c>
      <c r="AK39">
        <v>54.693899999999999</v>
      </c>
      <c r="AL39">
        <v>1.3944000000000001</v>
      </c>
      <c r="AM39">
        <v>0</v>
      </c>
      <c r="AN39">
        <v>0.87997999999999998</v>
      </c>
      <c r="AO39">
        <v>0</v>
      </c>
      <c r="AP39">
        <v>0.25619999999999998</v>
      </c>
      <c r="AQ39">
        <v>45.36</v>
      </c>
      <c r="AR39">
        <v>1.5456000000000001</v>
      </c>
      <c r="AS39">
        <v>4.5736800000000004</v>
      </c>
      <c r="AT39">
        <v>19.999980999999998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2280.2326660000012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679.19</v>
      </c>
      <c r="L40">
        <v>435.435</v>
      </c>
      <c r="M40">
        <v>92</v>
      </c>
      <c r="N40">
        <v>113.4</v>
      </c>
      <c r="O40">
        <v>0</v>
      </c>
      <c r="P40">
        <v>132.75</v>
      </c>
      <c r="Q40">
        <v>21.82</v>
      </c>
      <c r="R40">
        <v>42.390099999999997</v>
      </c>
      <c r="S40">
        <v>26.3901</v>
      </c>
      <c r="T40">
        <v>0</v>
      </c>
      <c r="U40">
        <v>345.375</v>
      </c>
      <c r="V40">
        <v>20.73</v>
      </c>
      <c r="W40">
        <v>42.841099999999997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9.3670000000000009</v>
      </c>
      <c r="AG40">
        <v>21.680399999999999</v>
      </c>
      <c r="AH40">
        <v>20.644600000000001</v>
      </c>
      <c r="AI40">
        <v>0</v>
      </c>
      <c r="AJ40">
        <v>0</v>
      </c>
      <c r="AK40">
        <v>54.693899999999999</v>
      </c>
      <c r="AL40">
        <v>1.3944000000000001</v>
      </c>
      <c r="AM40">
        <v>0</v>
      </c>
      <c r="AN40">
        <v>0.87997999999999998</v>
      </c>
      <c r="AO40">
        <v>0</v>
      </c>
      <c r="AP40">
        <v>0.25619999999999998</v>
      </c>
      <c r="AQ40">
        <v>45.36</v>
      </c>
      <c r="AR40">
        <v>2.2080000000000002</v>
      </c>
      <c r="AS40">
        <v>4.5736800000000004</v>
      </c>
      <c r="AT40">
        <v>19.999980999999998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2280.8950660000014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679.19</v>
      </c>
      <c r="L41">
        <v>435.435</v>
      </c>
      <c r="M41">
        <v>92</v>
      </c>
      <c r="N41">
        <v>113.4</v>
      </c>
      <c r="O41">
        <v>0</v>
      </c>
      <c r="P41">
        <v>131.9957</v>
      </c>
      <c r="Q41">
        <v>21.82</v>
      </c>
      <c r="R41">
        <v>42.390099999999997</v>
      </c>
      <c r="S41">
        <v>26.3901</v>
      </c>
      <c r="T41">
        <v>0</v>
      </c>
      <c r="U41">
        <v>345.375</v>
      </c>
      <c r="V41">
        <v>20.73</v>
      </c>
      <c r="W41">
        <v>42.841099999999997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9.3670000000000009</v>
      </c>
      <c r="AG41">
        <v>21.680399999999999</v>
      </c>
      <c r="AH41">
        <v>20.644600000000001</v>
      </c>
      <c r="AI41">
        <v>0</v>
      </c>
      <c r="AJ41">
        <v>0</v>
      </c>
      <c r="AK41">
        <v>54.693899999999999</v>
      </c>
      <c r="AL41">
        <v>1.3944000000000001</v>
      </c>
      <c r="AM41">
        <v>0</v>
      </c>
      <c r="AN41">
        <v>0.87997999999999998</v>
      </c>
      <c r="AO41">
        <v>0</v>
      </c>
      <c r="AP41">
        <v>0.25619999999999998</v>
      </c>
      <c r="AQ41">
        <v>45.36</v>
      </c>
      <c r="AR41">
        <v>26.495999999999999</v>
      </c>
      <c r="AS41">
        <v>8.3402399999999997</v>
      </c>
      <c r="AT41">
        <v>19.999980999999998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2308.1953260000009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679.19</v>
      </c>
      <c r="L42">
        <v>435.435</v>
      </c>
      <c r="M42">
        <v>92</v>
      </c>
      <c r="N42">
        <v>113.4</v>
      </c>
      <c r="O42">
        <v>0</v>
      </c>
      <c r="P42">
        <v>131.9957</v>
      </c>
      <c r="Q42">
        <v>21.82</v>
      </c>
      <c r="R42">
        <v>42.390099999999997</v>
      </c>
      <c r="S42">
        <v>26.3901</v>
      </c>
      <c r="T42">
        <v>0</v>
      </c>
      <c r="U42">
        <v>345.375</v>
      </c>
      <c r="V42">
        <v>20.73</v>
      </c>
      <c r="W42">
        <v>42.841099999999997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9.3670000000000009</v>
      </c>
      <c r="AG42">
        <v>21.680399999999999</v>
      </c>
      <c r="AH42">
        <v>20.644600000000001</v>
      </c>
      <c r="AI42">
        <v>0</v>
      </c>
      <c r="AJ42">
        <v>0</v>
      </c>
      <c r="AK42">
        <v>54.693899999999999</v>
      </c>
      <c r="AL42">
        <v>1.3944000000000001</v>
      </c>
      <c r="AM42">
        <v>0</v>
      </c>
      <c r="AN42">
        <v>0.87997999999999998</v>
      </c>
      <c r="AO42">
        <v>0</v>
      </c>
      <c r="AP42">
        <v>0.25619999999999998</v>
      </c>
      <c r="AQ42">
        <v>45.36</v>
      </c>
      <c r="AR42">
        <v>26.495999999999999</v>
      </c>
      <c r="AS42">
        <v>8.3402399999999997</v>
      </c>
      <c r="AT42">
        <v>19.999980999999998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2308.1953260000009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679.19</v>
      </c>
      <c r="L43">
        <v>435.435</v>
      </c>
      <c r="M43">
        <v>92</v>
      </c>
      <c r="N43">
        <v>113.4</v>
      </c>
      <c r="O43">
        <v>0</v>
      </c>
      <c r="P43">
        <v>131.9957</v>
      </c>
      <c r="Q43">
        <v>21.82</v>
      </c>
      <c r="R43">
        <v>42.390099999999997</v>
      </c>
      <c r="S43">
        <v>26.3901</v>
      </c>
      <c r="T43">
        <v>0</v>
      </c>
      <c r="U43">
        <v>345.375</v>
      </c>
      <c r="V43">
        <v>20.73</v>
      </c>
      <c r="W43">
        <v>42.841099999999997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9.3670000000000009</v>
      </c>
      <c r="AG43">
        <v>21.680399999999999</v>
      </c>
      <c r="AH43">
        <v>0</v>
      </c>
      <c r="AI43">
        <v>0</v>
      </c>
      <c r="AJ43">
        <v>0</v>
      </c>
      <c r="AK43">
        <v>54.693899999999999</v>
      </c>
      <c r="AL43">
        <v>1.3944000000000001</v>
      </c>
      <c r="AM43">
        <v>0</v>
      </c>
      <c r="AN43">
        <v>0.87997999999999998</v>
      </c>
      <c r="AO43">
        <v>0</v>
      </c>
      <c r="AP43">
        <v>0.25619999999999998</v>
      </c>
      <c r="AQ43">
        <v>45.36</v>
      </c>
      <c r="AR43">
        <v>3.3119999999999998</v>
      </c>
      <c r="AS43">
        <v>4.5736800000000004</v>
      </c>
      <c r="AT43">
        <v>19.999980999999998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2260.6001660000006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679.19</v>
      </c>
      <c r="L44">
        <v>435.435</v>
      </c>
      <c r="M44">
        <v>92</v>
      </c>
      <c r="N44">
        <v>113.4</v>
      </c>
      <c r="O44">
        <v>0</v>
      </c>
      <c r="P44">
        <v>131.9957</v>
      </c>
      <c r="Q44">
        <v>21.82</v>
      </c>
      <c r="R44">
        <v>42.390099999999997</v>
      </c>
      <c r="S44">
        <v>26.3901</v>
      </c>
      <c r="T44">
        <v>0</v>
      </c>
      <c r="U44">
        <v>345.375</v>
      </c>
      <c r="V44">
        <v>20.73</v>
      </c>
      <c r="W44">
        <v>42.841099999999997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9.3670000000000009</v>
      </c>
      <c r="AG44">
        <v>21.680399999999999</v>
      </c>
      <c r="AH44">
        <v>0</v>
      </c>
      <c r="AI44">
        <v>0</v>
      </c>
      <c r="AJ44">
        <v>0</v>
      </c>
      <c r="AK44">
        <v>54.693899999999999</v>
      </c>
      <c r="AL44">
        <v>1.3944000000000001</v>
      </c>
      <c r="AM44">
        <v>0</v>
      </c>
      <c r="AN44">
        <v>0.87997999999999998</v>
      </c>
      <c r="AO44">
        <v>0</v>
      </c>
      <c r="AP44">
        <v>0.25619999999999998</v>
      </c>
      <c r="AQ44">
        <v>43.47</v>
      </c>
      <c r="AR44">
        <v>1.5456000000000001</v>
      </c>
      <c r="AS44">
        <v>4.5736800000000004</v>
      </c>
      <c r="AT44">
        <v>19.999980999999998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2256.9437660000003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679.19</v>
      </c>
      <c r="L45">
        <v>435.435</v>
      </c>
      <c r="M45">
        <v>92</v>
      </c>
      <c r="N45">
        <v>113.4</v>
      </c>
      <c r="O45">
        <v>0</v>
      </c>
      <c r="P45">
        <v>131.9957</v>
      </c>
      <c r="Q45">
        <v>21.82</v>
      </c>
      <c r="R45">
        <v>42.390099999999997</v>
      </c>
      <c r="S45">
        <v>26.3901</v>
      </c>
      <c r="T45">
        <v>0</v>
      </c>
      <c r="U45">
        <v>345.375</v>
      </c>
      <c r="V45">
        <v>20.73</v>
      </c>
      <c r="W45">
        <v>42.841099999999997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9.3670000000000009</v>
      </c>
      <c r="AG45">
        <v>21.680399999999999</v>
      </c>
      <c r="AH45">
        <v>0</v>
      </c>
      <c r="AI45">
        <v>0</v>
      </c>
      <c r="AJ45">
        <v>0</v>
      </c>
      <c r="AK45">
        <v>54.693899999999999</v>
      </c>
      <c r="AL45">
        <v>1.3944000000000001</v>
      </c>
      <c r="AM45">
        <v>0</v>
      </c>
      <c r="AN45">
        <v>0.87997999999999998</v>
      </c>
      <c r="AO45">
        <v>0</v>
      </c>
      <c r="AP45">
        <v>0.25619999999999998</v>
      </c>
      <c r="AQ45">
        <v>43.47</v>
      </c>
      <c r="AR45">
        <v>1.5456000000000001</v>
      </c>
      <c r="AS45">
        <v>4.5736800000000004</v>
      </c>
      <c r="AT45">
        <v>19.035889999999998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2255.9796750000005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679.19</v>
      </c>
      <c r="L46">
        <v>435.435</v>
      </c>
      <c r="M46">
        <v>92</v>
      </c>
      <c r="N46">
        <v>113.4</v>
      </c>
      <c r="O46">
        <v>0</v>
      </c>
      <c r="P46">
        <v>131.9957</v>
      </c>
      <c r="Q46">
        <v>21.82</v>
      </c>
      <c r="R46">
        <v>42.390099999999997</v>
      </c>
      <c r="S46">
        <v>26.3901</v>
      </c>
      <c r="T46">
        <v>0</v>
      </c>
      <c r="U46">
        <v>345.375</v>
      </c>
      <c r="V46">
        <v>20.73</v>
      </c>
      <c r="W46">
        <v>42.841099999999997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9.3670000000000009</v>
      </c>
      <c r="AG46">
        <v>21.680399999999999</v>
      </c>
      <c r="AH46">
        <v>0</v>
      </c>
      <c r="AI46">
        <v>0</v>
      </c>
      <c r="AJ46">
        <v>0</v>
      </c>
      <c r="AK46">
        <v>54.693899999999999</v>
      </c>
      <c r="AL46">
        <v>1.3944000000000001</v>
      </c>
      <c r="AM46">
        <v>0</v>
      </c>
      <c r="AN46">
        <v>0.87997999999999998</v>
      </c>
      <c r="AO46">
        <v>0</v>
      </c>
      <c r="AP46">
        <v>0.25619999999999998</v>
      </c>
      <c r="AQ46">
        <v>43.47</v>
      </c>
      <c r="AR46">
        <v>1.5456000000000001</v>
      </c>
      <c r="AS46">
        <v>4.5736800000000004</v>
      </c>
      <c r="AT46">
        <v>19.999980999999998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2256.9437660000003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679.19</v>
      </c>
      <c r="L47">
        <v>435.435</v>
      </c>
      <c r="M47">
        <v>92</v>
      </c>
      <c r="N47">
        <v>113.4</v>
      </c>
      <c r="O47">
        <v>0</v>
      </c>
      <c r="P47">
        <v>131.9957</v>
      </c>
      <c r="Q47">
        <v>21.82</v>
      </c>
      <c r="R47">
        <v>42.390099999999997</v>
      </c>
      <c r="S47">
        <v>26.3901</v>
      </c>
      <c r="T47">
        <v>0</v>
      </c>
      <c r="U47">
        <v>345.375</v>
      </c>
      <c r="V47">
        <v>20.73</v>
      </c>
      <c r="W47">
        <v>42.841099999999997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9.3670000000000009</v>
      </c>
      <c r="AG47">
        <v>21.680399999999999</v>
      </c>
      <c r="AH47">
        <v>0</v>
      </c>
      <c r="AI47">
        <v>0</v>
      </c>
      <c r="AJ47">
        <v>0</v>
      </c>
      <c r="AK47">
        <v>54.693899999999999</v>
      </c>
      <c r="AL47">
        <v>1.3944000000000001</v>
      </c>
      <c r="AM47">
        <v>0</v>
      </c>
      <c r="AN47">
        <v>0.87997999999999998</v>
      </c>
      <c r="AO47">
        <v>0</v>
      </c>
      <c r="AP47">
        <v>0.25619999999999998</v>
      </c>
      <c r="AQ47">
        <v>28.98</v>
      </c>
      <c r="AR47">
        <v>1.5456000000000001</v>
      </c>
      <c r="AS47">
        <v>4.5736800000000004</v>
      </c>
      <c r="AT47">
        <v>18.737399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2241.1911840000007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679.19</v>
      </c>
      <c r="L48">
        <v>435.435</v>
      </c>
      <c r="M48">
        <v>92</v>
      </c>
      <c r="N48">
        <v>113.4</v>
      </c>
      <c r="O48">
        <v>0</v>
      </c>
      <c r="P48">
        <v>131.9957</v>
      </c>
      <c r="Q48">
        <v>21.82</v>
      </c>
      <c r="R48">
        <v>42.390099999999997</v>
      </c>
      <c r="S48">
        <v>26.3901</v>
      </c>
      <c r="T48">
        <v>0</v>
      </c>
      <c r="U48">
        <v>345.375</v>
      </c>
      <c r="V48">
        <v>20.73</v>
      </c>
      <c r="W48">
        <v>42.841099999999997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9.3670000000000009</v>
      </c>
      <c r="AG48">
        <v>21.680399999999999</v>
      </c>
      <c r="AH48">
        <v>0</v>
      </c>
      <c r="AI48">
        <v>0</v>
      </c>
      <c r="AJ48">
        <v>0</v>
      </c>
      <c r="AK48">
        <v>54.693899999999999</v>
      </c>
      <c r="AL48">
        <v>1.3944000000000001</v>
      </c>
      <c r="AM48">
        <v>0</v>
      </c>
      <c r="AN48">
        <v>0.87997999999999998</v>
      </c>
      <c r="AO48">
        <v>0</v>
      </c>
      <c r="AP48">
        <v>7.0454999999999997</v>
      </c>
      <c r="AQ48">
        <v>14.49</v>
      </c>
      <c r="AR48">
        <v>1.5456000000000001</v>
      </c>
      <c r="AS48">
        <v>4.5736800000000004</v>
      </c>
      <c r="AT48">
        <v>19.126434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2233.8795190000005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679.19</v>
      </c>
      <c r="L49">
        <v>435.435</v>
      </c>
      <c r="M49">
        <v>92</v>
      </c>
      <c r="N49">
        <v>113.4</v>
      </c>
      <c r="O49">
        <v>0</v>
      </c>
      <c r="P49">
        <v>131.9957</v>
      </c>
      <c r="Q49">
        <v>21.82</v>
      </c>
      <c r="R49">
        <v>42.390099999999997</v>
      </c>
      <c r="S49">
        <v>26.3901</v>
      </c>
      <c r="T49">
        <v>0</v>
      </c>
      <c r="U49">
        <v>345.375</v>
      </c>
      <c r="V49">
        <v>20.73</v>
      </c>
      <c r="W49">
        <v>42.841099999999997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9.3670000000000009</v>
      </c>
      <c r="AG49">
        <v>21.680399999999999</v>
      </c>
      <c r="AH49">
        <v>0</v>
      </c>
      <c r="AI49">
        <v>0</v>
      </c>
      <c r="AJ49">
        <v>0</v>
      </c>
      <c r="AK49">
        <v>54.693899999999999</v>
      </c>
      <c r="AL49">
        <v>1.3944000000000001</v>
      </c>
      <c r="AM49">
        <v>0</v>
      </c>
      <c r="AN49">
        <v>0.87997999999999998</v>
      </c>
      <c r="AO49">
        <v>0</v>
      </c>
      <c r="AP49">
        <v>7.0454999999999997</v>
      </c>
      <c r="AQ49">
        <v>0</v>
      </c>
      <c r="AR49">
        <v>1.5456000000000001</v>
      </c>
      <c r="AS49">
        <v>4.5736800000000004</v>
      </c>
      <c r="AT49">
        <v>18.205780000000001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2218.4688650000007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679.19</v>
      </c>
      <c r="L50">
        <v>435.435</v>
      </c>
      <c r="M50">
        <v>92</v>
      </c>
      <c r="N50">
        <v>113.4</v>
      </c>
      <c r="O50">
        <v>0</v>
      </c>
      <c r="P50">
        <v>131.9957</v>
      </c>
      <c r="Q50">
        <v>21.82</v>
      </c>
      <c r="R50">
        <v>42.390099999999997</v>
      </c>
      <c r="S50">
        <v>26.3901</v>
      </c>
      <c r="T50">
        <v>0</v>
      </c>
      <c r="U50">
        <v>345.375</v>
      </c>
      <c r="V50">
        <v>20.73</v>
      </c>
      <c r="W50">
        <v>42.841099999999997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9.3670000000000009</v>
      </c>
      <c r="AG50">
        <v>21.680399999999999</v>
      </c>
      <c r="AH50">
        <v>0</v>
      </c>
      <c r="AI50">
        <v>0</v>
      </c>
      <c r="AJ50">
        <v>0</v>
      </c>
      <c r="AK50">
        <v>54.693899999999999</v>
      </c>
      <c r="AL50">
        <v>1.3944000000000001</v>
      </c>
      <c r="AM50">
        <v>0</v>
      </c>
      <c r="AN50">
        <v>0.87997999999999998</v>
      </c>
      <c r="AO50">
        <v>0</v>
      </c>
      <c r="AP50">
        <v>7.0454999999999997</v>
      </c>
      <c r="AQ50">
        <v>0</v>
      </c>
      <c r="AR50">
        <v>1.5456000000000001</v>
      </c>
      <c r="AS50">
        <v>4.5736800000000004</v>
      </c>
      <c r="AT50">
        <v>19.999980999999998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2220.2630660000009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679.19</v>
      </c>
      <c r="L51">
        <v>435.435</v>
      </c>
      <c r="M51">
        <v>92</v>
      </c>
      <c r="N51">
        <v>113.4</v>
      </c>
      <c r="O51">
        <v>0</v>
      </c>
      <c r="P51">
        <v>131.9957</v>
      </c>
      <c r="Q51">
        <v>21.82</v>
      </c>
      <c r="R51">
        <v>42.390099999999997</v>
      </c>
      <c r="S51">
        <v>26.3901</v>
      </c>
      <c r="T51">
        <v>0</v>
      </c>
      <c r="U51">
        <v>345.375</v>
      </c>
      <c r="V51">
        <v>20.73</v>
      </c>
      <c r="W51">
        <v>37.746400000000001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21.680399999999999</v>
      </c>
      <c r="AH51">
        <v>0</v>
      </c>
      <c r="AI51">
        <v>0</v>
      </c>
      <c r="AJ51">
        <v>0</v>
      </c>
      <c r="AK51">
        <v>54.693899999999999</v>
      </c>
      <c r="AL51">
        <v>1.3944000000000001</v>
      </c>
      <c r="AM51">
        <v>0</v>
      </c>
      <c r="AN51">
        <v>0.87997999999999998</v>
      </c>
      <c r="AO51">
        <v>0</v>
      </c>
      <c r="AP51">
        <v>7.0454999999999997</v>
      </c>
      <c r="AQ51">
        <v>0</v>
      </c>
      <c r="AR51">
        <v>1.5456000000000001</v>
      </c>
      <c r="AS51">
        <v>4.5736800000000004</v>
      </c>
      <c r="AT51">
        <v>19.380651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2205.1820360000011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679.19</v>
      </c>
      <c r="L52">
        <v>435.435</v>
      </c>
      <c r="M52">
        <v>92</v>
      </c>
      <c r="N52">
        <v>113.4</v>
      </c>
      <c r="O52">
        <v>0</v>
      </c>
      <c r="P52">
        <v>131.9957</v>
      </c>
      <c r="Q52">
        <v>21.82</v>
      </c>
      <c r="R52">
        <v>42.390099999999997</v>
      </c>
      <c r="S52">
        <v>26.3901</v>
      </c>
      <c r="T52">
        <v>0</v>
      </c>
      <c r="U52">
        <v>345.375</v>
      </c>
      <c r="V52">
        <v>20.73</v>
      </c>
      <c r="W52">
        <v>37.746400000000001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21.680399999999999</v>
      </c>
      <c r="AH52">
        <v>0</v>
      </c>
      <c r="AI52">
        <v>0</v>
      </c>
      <c r="AJ52">
        <v>0</v>
      </c>
      <c r="AK52">
        <v>54.693899999999999</v>
      </c>
      <c r="AL52">
        <v>1.3944000000000001</v>
      </c>
      <c r="AM52">
        <v>0</v>
      </c>
      <c r="AN52">
        <v>0.87997999999999998</v>
      </c>
      <c r="AO52">
        <v>0</v>
      </c>
      <c r="AP52">
        <v>7.0454999999999997</v>
      </c>
      <c r="AQ52">
        <v>0</v>
      </c>
      <c r="AR52">
        <v>1.5456000000000001</v>
      </c>
      <c r="AS52">
        <v>4.5736800000000004</v>
      </c>
      <c r="AT52">
        <v>19.999980999999998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2205.8013660000011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679.19</v>
      </c>
      <c r="L53">
        <v>435.435</v>
      </c>
      <c r="M53">
        <v>92</v>
      </c>
      <c r="N53">
        <v>113.4</v>
      </c>
      <c r="O53">
        <v>0</v>
      </c>
      <c r="P53">
        <v>131.9957</v>
      </c>
      <c r="Q53">
        <v>21.82</v>
      </c>
      <c r="R53">
        <v>42.390099999999997</v>
      </c>
      <c r="S53">
        <v>26.3901</v>
      </c>
      <c r="T53">
        <v>0</v>
      </c>
      <c r="U53">
        <v>345.375</v>
      </c>
      <c r="V53">
        <v>20.73</v>
      </c>
      <c r="W53">
        <v>37.746400000000001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21.680399999999999</v>
      </c>
      <c r="AH53">
        <v>0</v>
      </c>
      <c r="AI53">
        <v>0</v>
      </c>
      <c r="AJ53">
        <v>0</v>
      </c>
      <c r="AK53">
        <v>54.693899999999999</v>
      </c>
      <c r="AL53">
        <v>1.3944000000000001</v>
      </c>
      <c r="AM53">
        <v>0</v>
      </c>
      <c r="AN53">
        <v>0.87997999999999998</v>
      </c>
      <c r="AO53">
        <v>0</v>
      </c>
      <c r="AP53">
        <v>7.0454999999999997</v>
      </c>
      <c r="AQ53">
        <v>0</v>
      </c>
      <c r="AR53">
        <v>26.495999999999999</v>
      </c>
      <c r="AS53">
        <v>4.5736800000000004</v>
      </c>
      <c r="AT53">
        <v>19.999980999999998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2230.7517660000012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679.19</v>
      </c>
      <c r="L54">
        <v>435.435</v>
      </c>
      <c r="M54">
        <v>92</v>
      </c>
      <c r="N54">
        <v>113.4</v>
      </c>
      <c r="O54">
        <v>0</v>
      </c>
      <c r="P54">
        <v>131.9957</v>
      </c>
      <c r="Q54">
        <v>21.82</v>
      </c>
      <c r="R54">
        <v>42.390099999999997</v>
      </c>
      <c r="S54">
        <v>26.3901</v>
      </c>
      <c r="T54">
        <v>0</v>
      </c>
      <c r="U54">
        <v>345.375</v>
      </c>
      <c r="V54">
        <v>20.73</v>
      </c>
      <c r="W54">
        <v>37.746400000000001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21.680399999999999</v>
      </c>
      <c r="AH54">
        <v>0</v>
      </c>
      <c r="AI54">
        <v>0</v>
      </c>
      <c r="AJ54">
        <v>0</v>
      </c>
      <c r="AK54">
        <v>54.693899999999999</v>
      </c>
      <c r="AL54">
        <v>1.3944000000000001</v>
      </c>
      <c r="AM54">
        <v>0</v>
      </c>
      <c r="AN54">
        <v>0.87997999999999998</v>
      </c>
      <c r="AO54">
        <v>0</v>
      </c>
      <c r="AP54">
        <v>7.0454999999999997</v>
      </c>
      <c r="AQ54">
        <v>0</v>
      </c>
      <c r="AR54">
        <v>26.495999999999999</v>
      </c>
      <c r="AS54">
        <v>4.5736800000000004</v>
      </c>
      <c r="AT54">
        <v>19.999980999999998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2230.7517660000012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672.18089999999995</v>
      </c>
      <c r="L55">
        <v>399.77080000000001</v>
      </c>
      <c r="M55">
        <v>92</v>
      </c>
      <c r="N55">
        <v>113.4</v>
      </c>
      <c r="O55">
        <v>0</v>
      </c>
      <c r="P55">
        <v>131.9957</v>
      </c>
      <c r="Q55">
        <v>21.82</v>
      </c>
      <c r="R55">
        <v>42.390099999999997</v>
      </c>
      <c r="S55">
        <v>26.3901</v>
      </c>
      <c r="T55">
        <v>0</v>
      </c>
      <c r="U55">
        <v>345.375</v>
      </c>
      <c r="V55">
        <v>20.73</v>
      </c>
      <c r="W55">
        <v>37.746400000000001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21.680399999999999</v>
      </c>
      <c r="AH55">
        <v>0</v>
      </c>
      <c r="AI55">
        <v>0</v>
      </c>
      <c r="AJ55">
        <v>0</v>
      </c>
      <c r="AK55">
        <v>54.693899999999999</v>
      </c>
      <c r="AL55">
        <v>1.3944000000000001</v>
      </c>
      <c r="AM55">
        <v>0</v>
      </c>
      <c r="AN55">
        <v>0.87997999999999998</v>
      </c>
      <c r="AO55">
        <v>0</v>
      </c>
      <c r="AP55">
        <v>0</v>
      </c>
      <c r="AQ55">
        <v>0</v>
      </c>
      <c r="AR55">
        <v>3.3119999999999998</v>
      </c>
      <c r="AS55">
        <v>8.3402399999999997</v>
      </c>
      <c r="AT55">
        <v>19.302800999999999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2160.9183460000004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672.18089999999995</v>
      </c>
      <c r="L56">
        <v>369.77080000000001</v>
      </c>
      <c r="M56">
        <v>92</v>
      </c>
      <c r="N56">
        <v>113.4</v>
      </c>
      <c r="O56">
        <v>0</v>
      </c>
      <c r="P56">
        <v>131.9957</v>
      </c>
      <c r="Q56">
        <v>21.82</v>
      </c>
      <c r="R56">
        <v>42.390099999999997</v>
      </c>
      <c r="S56">
        <v>26.3901</v>
      </c>
      <c r="T56">
        <v>0</v>
      </c>
      <c r="U56">
        <v>345.375</v>
      </c>
      <c r="V56">
        <v>20.73</v>
      </c>
      <c r="W56">
        <v>37.746400000000001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21.680399999999999</v>
      </c>
      <c r="AH56">
        <v>0</v>
      </c>
      <c r="AI56">
        <v>0</v>
      </c>
      <c r="AJ56">
        <v>0</v>
      </c>
      <c r="AK56">
        <v>54.693899999999999</v>
      </c>
      <c r="AL56">
        <v>1.3944000000000001</v>
      </c>
      <c r="AM56">
        <v>0</v>
      </c>
      <c r="AN56">
        <v>0.87997999999999998</v>
      </c>
      <c r="AO56">
        <v>0</v>
      </c>
      <c r="AP56">
        <v>0</v>
      </c>
      <c r="AQ56">
        <v>0</v>
      </c>
      <c r="AR56">
        <v>1.5456000000000001</v>
      </c>
      <c r="AS56">
        <v>8.3402399999999997</v>
      </c>
      <c r="AT56">
        <v>19.999980999999998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2129.8491260000005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650.89949999999999</v>
      </c>
      <c r="L57">
        <v>389.77080000000001</v>
      </c>
      <c r="M57">
        <v>92</v>
      </c>
      <c r="N57">
        <v>113.4</v>
      </c>
      <c r="O57">
        <v>0</v>
      </c>
      <c r="P57">
        <v>131.9957</v>
      </c>
      <c r="Q57">
        <v>21.82</v>
      </c>
      <c r="R57">
        <v>42.390099999999997</v>
      </c>
      <c r="S57">
        <v>26.3901</v>
      </c>
      <c r="T57">
        <v>0</v>
      </c>
      <c r="U57">
        <v>345.375</v>
      </c>
      <c r="V57">
        <v>20.73</v>
      </c>
      <c r="W57">
        <v>37.746400000000001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21.680399999999999</v>
      </c>
      <c r="AH57">
        <v>0</v>
      </c>
      <c r="AI57">
        <v>0</v>
      </c>
      <c r="AJ57">
        <v>0</v>
      </c>
      <c r="AK57">
        <v>54.693899999999999</v>
      </c>
      <c r="AL57">
        <v>1.3944000000000001</v>
      </c>
      <c r="AM57">
        <v>0</v>
      </c>
      <c r="AN57">
        <v>0.87997999999999998</v>
      </c>
      <c r="AO57">
        <v>0</v>
      </c>
      <c r="AP57">
        <v>0</v>
      </c>
      <c r="AQ57">
        <v>0</v>
      </c>
      <c r="AR57">
        <v>1.5456000000000001</v>
      </c>
      <c r="AS57">
        <v>4.5736800000000004</v>
      </c>
      <c r="AT57">
        <v>19.999980999999998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2124.8011660000002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658.20849999999996</v>
      </c>
      <c r="L58">
        <v>431.19521600000002</v>
      </c>
      <c r="M58">
        <v>92</v>
      </c>
      <c r="N58">
        <v>113.4</v>
      </c>
      <c r="O58">
        <v>0</v>
      </c>
      <c r="P58">
        <v>131.9957</v>
      </c>
      <c r="Q58">
        <v>20.277699999999999</v>
      </c>
      <c r="R58">
        <v>42.390099999999997</v>
      </c>
      <c r="S58">
        <v>22.687000000000001</v>
      </c>
      <c r="T58">
        <v>0</v>
      </c>
      <c r="U58">
        <v>345.375</v>
      </c>
      <c r="V58">
        <v>20.73</v>
      </c>
      <c r="W58">
        <v>37.746400000000001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21.680399999999999</v>
      </c>
      <c r="AH58">
        <v>0</v>
      </c>
      <c r="AI58">
        <v>0</v>
      </c>
      <c r="AJ58">
        <v>0</v>
      </c>
      <c r="AK58">
        <v>54.693899999999999</v>
      </c>
      <c r="AL58">
        <v>1.3944000000000001</v>
      </c>
      <c r="AM58">
        <v>0</v>
      </c>
      <c r="AN58">
        <v>0.87997999999999998</v>
      </c>
      <c r="AO58">
        <v>0</v>
      </c>
      <c r="AP58">
        <v>0</v>
      </c>
      <c r="AQ58">
        <v>0</v>
      </c>
      <c r="AR58">
        <v>1.5456000000000001</v>
      </c>
      <c r="AS58">
        <v>4.5736800000000004</v>
      </c>
      <c r="AT58">
        <v>19.999980999999998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2168.2891820000009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679.48990000000003</v>
      </c>
      <c r="L59">
        <v>435.435</v>
      </c>
      <c r="M59">
        <v>92</v>
      </c>
      <c r="N59">
        <v>113.4</v>
      </c>
      <c r="O59">
        <v>0</v>
      </c>
      <c r="P59">
        <v>131.9957</v>
      </c>
      <c r="Q59">
        <v>21.82</v>
      </c>
      <c r="R59">
        <v>42.390099999999997</v>
      </c>
      <c r="S59">
        <v>26.3901</v>
      </c>
      <c r="T59">
        <v>0</v>
      </c>
      <c r="U59">
        <v>345.375</v>
      </c>
      <c r="V59">
        <v>20.73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21.680399999999999</v>
      </c>
      <c r="AH59">
        <v>0</v>
      </c>
      <c r="AI59">
        <v>0</v>
      </c>
      <c r="AJ59">
        <v>0</v>
      </c>
      <c r="AK59">
        <v>54.693899999999999</v>
      </c>
      <c r="AL59">
        <v>1.3944000000000001</v>
      </c>
      <c r="AM59">
        <v>0</v>
      </c>
      <c r="AN59">
        <v>0.87997999999999998</v>
      </c>
      <c r="AO59">
        <v>0</v>
      </c>
      <c r="AP59">
        <v>0</v>
      </c>
      <c r="AQ59">
        <v>0</v>
      </c>
      <c r="AR59">
        <v>1.5456000000000001</v>
      </c>
      <c r="AS59">
        <v>4.5736800000000004</v>
      </c>
      <c r="AT59">
        <v>18.858684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2206.5671490000004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596.20849999999996</v>
      </c>
      <c r="L60">
        <v>435.435</v>
      </c>
      <c r="M60">
        <v>92</v>
      </c>
      <c r="N60">
        <v>113.4</v>
      </c>
      <c r="O60">
        <v>0</v>
      </c>
      <c r="P60">
        <v>131.9957</v>
      </c>
      <c r="Q60">
        <v>21.82</v>
      </c>
      <c r="R60">
        <v>42.390099999999997</v>
      </c>
      <c r="S60">
        <v>26.3901</v>
      </c>
      <c r="T60">
        <v>0</v>
      </c>
      <c r="U60">
        <v>345.375</v>
      </c>
      <c r="V60">
        <v>15.464600000000001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21.680399999999999</v>
      </c>
      <c r="AH60">
        <v>0</v>
      </c>
      <c r="AI60">
        <v>0</v>
      </c>
      <c r="AJ60">
        <v>0</v>
      </c>
      <c r="AK60">
        <v>54.693899999999999</v>
      </c>
      <c r="AL60">
        <v>1.3944000000000001</v>
      </c>
      <c r="AM60">
        <v>0</v>
      </c>
      <c r="AN60">
        <v>0.87997999999999998</v>
      </c>
      <c r="AO60">
        <v>0</v>
      </c>
      <c r="AP60">
        <v>0</v>
      </c>
      <c r="AQ60">
        <v>0</v>
      </c>
      <c r="AR60">
        <v>1.5456000000000001</v>
      </c>
      <c r="AS60">
        <v>4.5736800000000004</v>
      </c>
      <c r="AT60">
        <v>19.999980999999998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2119.161646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596.20849999999996</v>
      </c>
      <c r="L61">
        <v>435.435</v>
      </c>
      <c r="M61">
        <v>92</v>
      </c>
      <c r="N61">
        <v>113.4</v>
      </c>
      <c r="O61">
        <v>0</v>
      </c>
      <c r="P61">
        <v>131.9957</v>
      </c>
      <c r="Q61">
        <v>21.82</v>
      </c>
      <c r="R61">
        <v>42.390099999999997</v>
      </c>
      <c r="S61">
        <v>26.3901</v>
      </c>
      <c r="T61">
        <v>0</v>
      </c>
      <c r="U61">
        <v>345.375</v>
      </c>
      <c r="V61">
        <v>15.464600000000001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21.680399999999999</v>
      </c>
      <c r="AH61">
        <v>0</v>
      </c>
      <c r="AI61">
        <v>0</v>
      </c>
      <c r="AJ61">
        <v>0</v>
      </c>
      <c r="AK61">
        <v>54.693899999999999</v>
      </c>
      <c r="AL61">
        <v>1.3944000000000001</v>
      </c>
      <c r="AM61">
        <v>0</v>
      </c>
      <c r="AN61">
        <v>0.87997999999999998</v>
      </c>
      <c r="AO61">
        <v>0</v>
      </c>
      <c r="AP61">
        <v>0</v>
      </c>
      <c r="AQ61">
        <v>0</v>
      </c>
      <c r="AR61">
        <v>1.5456000000000001</v>
      </c>
      <c r="AS61">
        <v>4.5736800000000004</v>
      </c>
      <c r="AT61">
        <v>19.999980999999998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2119.161646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673.1585</v>
      </c>
      <c r="L62">
        <v>435.435</v>
      </c>
      <c r="M62">
        <v>92</v>
      </c>
      <c r="N62">
        <v>113.4</v>
      </c>
      <c r="O62">
        <v>0</v>
      </c>
      <c r="P62">
        <v>131.9957</v>
      </c>
      <c r="Q62">
        <v>21.82</v>
      </c>
      <c r="R62">
        <v>42.390099999999997</v>
      </c>
      <c r="S62">
        <v>26.3901</v>
      </c>
      <c r="T62">
        <v>0</v>
      </c>
      <c r="U62">
        <v>345.375</v>
      </c>
      <c r="V62">
        <v>20.73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21.680399999999999</v>
      </c>
      <c r="AH62">
        <v>0</v>
      </c>
      <c r="AI62">
        <v>0</v>
      </c>
      <c r="AJ62">
        <v>0</v>
      </c>
      <c r="AK62">
        <v>54.693899999999999</v>
      </c>
      <c r="AL62">
        <v>1.3944000000000001</v>
      </c>
      <c r="AM62">
        <v>0</v>
      </c>
      <c r="AN62">
        <v>0.87997999999999998</v>
      </c>
      <c r="AO62">
        <v>0</v>
      </c>
      <c r="AP62">
        <v>0</v>
      </c>
      <c r="AQ62">
        <v>0</v>
      </c>
      <c r="AR62">
        <v>1.5456000000000001</v>
      </c>
      <c r="AS62">
        <v>4.5736800000000004</v>
      </c>
      <c r="AT62">
        <v>19.999980999999998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2201.3770460000005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679.48990000000003</v>
      </c>
      <c r="L63">
        <v>435.435</v>
      </c>
      <c r="M63">
        <v>92</v>
      </c>
      <c r="N63">
        <v>113.4</v>
      </c>
      <c r="O63">
        <v>0</v>
      </c>
      <c r="P63">
        <v>131.9957</v>
      </c>
      <c r="Q63">
        <v>21.82</v>
      </c>
      <c r="R63">
        <v>42.390099999999997</v>
      </c>
      <c r="S63">
        <v>26.3901</v>
      </c>
      <c r="T63">
        <v>0</v>
      </c>
      <c r="U63">
        <v>345.375</v>
      </c>
      <c r="V63">
        <v>20.73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21.680399999999999</v>
      </c>
      <c r="AH63">
        <v>0</v>
      </c>
      <c r="AI63">
        <v>0</v>
      </c>
      <c r="AJ63">
        <v>0</v>
      </c>
      <c r="AK63">
        <v>54.693899999999999</v>
      </c>
      <c r="AL63">
        <v>1.3944000000000001</v>
      </c>
      <c r="AM63">
        <v>0</v>
      </c>
      <c r="AN63">
        <v>0.87997999999999998</v>
      </c>
      <c r="AO63">
        <v>0</v>
      </c>
      <c r="AP63">
        <v>0</v>
      </c>
      <c r="AQ63">
        <v>14.49</v>
      </c>
      <c r="AR63">
        <v>1.5456000000000001</v>
      </c>
      <c r="AS63">
        <v>4.5736800000000004</v>
      </c>
      <c r="AT63">
        <v>19.999980999999998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2222.1984460000003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679.19</v>
      </c>
      <c r="L64">
        <v>435.435</v>
      </c>
      <c r="M64">
        <v>92</v>
      </c>
      <c r="N64">
        <v>113.4</v>
      </c>
      <c r="O64">
        <v>0</v>
      </c>
      <c r="P64">
        <v>131.9957</v>
      </c>
      <c r="Q64">
        <v>21.82</v>
      </c>
      <c r="R64">
        <v>42.390099999999997</v>
      </c>
      <c r="S64">
        <v>26.3901</v>
      </c>
      <c r="T64">
        <v>0</v>
      </c>
      <c r="U64">
        <v>345.375</v>
      </c>
      <c r="V64">
        <v>20.73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21.680399999999999</v>
      </c>
      <c r="AH64">
        <v>0</v>
      </c>
      <c r="AI64">
        <v>0</v>
      </c>
      <c r="AJ64">
        <v>0</v>
      </c>
      <c r="AK64">
        <v>54.693899999999999</v>
      </c>
      <c r="AL64">
        <v>1.3944000000000001</v>
      </c>
      <c r="AM64">
        <v>0</v>
      </c>
      <c r="AN64">
        <v>0.87997999999999998</v>
      </c>
      <c r="AO64">
        <v>0</v>
      </c>
      <c r="AP64">
        <v>0</v>
      </c>
      <c r="AQ64">
        <v>14.49</v>
      </c>
      <c r="AR64">
        <v>1.5456000000000001</v>
      </c>
      <c r="AS64">
        <v>4.5736800000000004</v>
      </c>
      <c r="AT64">
        <v>19.999980999999998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2221.8985460000004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679.19</v>
      </c>
      <c r="L65">
        <v>435.435</v>
      </c>
      <c r="M65">
        <v>92</v>
      </c>
      <c r="N65">
        <v>113.4</v>
      </c>
      <c r="O65">
        <v>0</v>
      </c>
      <c r="P65">
        <v>131.9957</v>
      </c>
      <c r="Q65">
        <v>21.82</v>
      </c>
      <c r="R65">
        <v>42.390099999999997</v>
      </c>
      <c r="S65">
        <v>26.3901</v>
      </c>
      <c r="T65">
        <v>0</v>
      </c>
      <c r="U65">
        <v>345.375</v>
      </c>
      <c r="V65">
        <v>20.73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21.680399999999999</v>
      </c>
      <c r="AH65">
        <v>0</v>
      </c>
      <c r="AI65">
        <v>0</v>
      </c>
      <c r="AJ65">
        <v>0</v>
      </c>
      <c r="AK65">
        <v>54.693899999999999</v>
      </c>
      <c r="AL65">
        <v>1.3944000000000001</v>
      </c>
      <c r="AM65">
        <v>0</v>
      </c>
      <c r="AN65">
        <v>0.87997999999999998</v>
      </c>
      <c r="AO65">
        <v>0</v>
      </c>
      <c r="AP65">
        <v>0</v>
      </c>
      <c r="AQ65">
        <v>28.98</v>
      </c>
      <c r="AR65">
        <v>1.5456000000000001</v>
      </c>
      <c r="AS65">
        <v>8.3402399999999997</v>
      </c>
      <c r="AT65">
        <v>19.999980999999998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2240.1551060000006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679.19</v>
      </c>
      <c r="L66">
        <v>435.435</v>
      </c>
      <c r="M66">
        <v>92</v>
      </c>
      <c r="N66">
        <v>113.4</v>
      </c>
      <c r="O66">
        <v>0</v>
      </c>
      <c r="P66">
        <v>131.9957</v>
      </c>
      <c r="Q66">
        <v>21.82</v>
      </c>
      <c r="R66">
        <v>42.390099999999997</v>
      </c>
      <c r="S66">
        <v>26.3901</v>
      </c>
      <c r="T66">
        <v>0</v>
      </c>
      <c r="U66">
        <v>345.375</v>
      </c>
      <c r="V66">
        <v>20.73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21.680399999999999</v>
      </c>
      <c r="AH66">
        <v>0</v>
      </c>
      <c r="AI66">
        <v>0</v>
      </c>
      <c r="AJ66">
        <v>0</v>
      </c>
      <c r="AK66">
        <v>54.693899999999999</v>
      </c>
      <c r="AL66">
        <v>1.3944000000000001</v>
      </c>
      <c r="AM66">
        <v>0</v>
      </c>
      <c r="AN66">
        <v>0.87997999999999998</v>
      </c>
      <c r="AO66">
        <v>0</v>
      </c>
      <c r="AP66">
        <v>0</v>
      </c>
      <c r="AQ66">
        <v>28.98</v>
      </c>
      <c r="AR66">
        <v>1.5456000000000001</v>
      </c>
      <c r="AS66">
        <v>8.3402399999999997</v>
      </c>
      <c r="AT66">
        <v>19.999980999999998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2240.1551060000006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679.19</v>
      </c>
      <c r="L67">
        <v>435.435</v>
      </c>
      <c r="M67">
        <v>92</v>
      </c>
      <c r="N67">
        <v>113.4</v>
      </c>
      <c r="O67">
        <v>0</v>
      </c>
      <c r="P67">
        <v>131.9957</v>
      </c>
      <c r="Q67">
        <v>21.82</v>
      </c>
      <c r="R67">
        <v>42.390099999999997</v>
      </c>
      <c r="S67">
        <v>26.3901</v>
      </c>
      <c r="T67">
        <v>0</v>
      </c>
      <c r="U67">
        <v>345.375</v>
      </c>
      <c r="V67">
        <v>20.73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16.4224</v>
      </c>
      <c r="AF67">
        <v>0</v>
      </c>
      <c r="AG67">
        <v>21.680399999999999</v>
      </c>
      <c r="AH67">
        <v>18.940000000000001</v>
      </c>
      <c r="AI67">
        <v>0</v>
      </c>
      <c r="AJ67">
        <v>0</v>
      </c>
      <c r="AK67">
        <v>54.693899999999999</v>
      </c>
      <c r="AL67">
        <v>1.3944000000000001</v>
      </c>
      <c r="AM67">
        <v>0</v>
      </c>
      <c r="AN67">
        <v>0.87997999999999998</v>
      </c>
      <c r="AO67">
        <v>0</v>
      </c>
      <c r="AP67">
        <v>0</v>
      </c>
      <c r="AQ67">
        <v>30.24</v>
      </c>
      <c r="AR67">
        <v>1.5456000000000001</v>
      </c>
      <c r="AS67">
        <v>4.5736800000000004</v>
      </c>
      <c r="AT67">
        <v>19.999980999999998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2273.0109460000003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679.19</v>
      </c>
      <c r="L68">
        <v>435.435</v>
      </c>
      <c r="M68">
        <v>92</v>
      </c>
      <c r="N68">
        <v>113.4</v>
      </c>
      <c r="O68">
        <v>0</v>
      </c>
      <c r="P68">
        <v>131.9957</v>
      </c>
      <c r="Q68">
        <v>21.82</v>
      </c>
      <c r="R68">
        <v>42.390099999999997</v>
      </c>
      <c r="S68">
        <v>26.3901</v>
      </c>
      <c r="T68">
        <v>0</v>
      </c>
      <c r="U68">
        <v>345.375</v>
      </c>
      <c r="V68">
        <v>20.73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3.3325</v>
      </c>
      <c r="AC68">
        <v>0</v>
      </c>
      <c r="AD68">
        <v>0</v>
      </c>
      <c r="AE68">
        <v>16.4224</v>
      </c>
      <c r="AF68">
        <v>0</v>
      </c>
      <c r="AG68">
        <v>21.680399999999999</v>
      </c>
      <c r="AH68">
        <v>46.781799999999997</v>
      </c>
      <c r="AI68">
        <v>0</v>
      </c>
      <c r="AJ68">
        <v>0</v>
      </c>
      <c r="AK68">
        <v>54.693899999999999</v>
      </c>
      <c r="AL68">
        <v>1.3944000000000001</v>
      </c>
      <c r="AM68">
        <v>0</v>
      </c>
      <c r="AN68">
        <v>0.87997999999999998</v>
      </c>
      <c r="AO68">
        <v>0</v>
      </c>
      <c r="AP68">
        <v>0</v>
      </c>
      <c r="AQ68">
        <v>30.24</v>
      </c>
      <c r="AR68">
        <v>1.5456000000000001</v>
      </c>
      <c r="AS68">
        <v>4.5736800000000004</v>
      </c>
      <c r="AT68">
        <v>19.999980999999998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2304.1852460000005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679.19</v>
      </c>
      <c r="L69">
        <v>435.435</v>
      </c>
      <c r="M69">
        <v>92</v>
      </c>
      <c r="N69">
        <v>113.4</v>
      </c>
      <c r="O69">
        <v>0</v>
      </c>
      <c r="P69">
        <v>131.9957</v>
      </c>
      <c r="Q69">
        <v>21.82</v>
      </c>
      <c r="R69">
        <v>42.390099999999997</v>
      </c>
      <c r="S69">
        <v>26.3901</v>
      </c>
      <c r="T69">
        <v>0</v>
      </c>
      <c r="U69">
        <v>345.375</v>
      </c>
      <c r="V69">
        <v>20.73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16.4224</v>
      </c>
      <c r="AF69">
        <v>9.3670000000000009</v>
      </c>
      <c r="AG69">
        <v>21.680399999999999</v>
      </c>
      <c r="AH69">
        <v>70.172700000000006</v>
      </c>
      <c r="AI69">
        <v>0</v>
      </c>
      <c r="AJ69">
        <v>0</v>
      </c>
      <c r="AK69">
        <v>54.693899999999999</v>
      </c>
      <c r="AL69">
        <v>1.3944000000000001</v>
      </c>
      <c r="AM69">
        <v>0</v>
      </c>
      <c r="AN69">
        <v>0.87997999999999998</v>
      </c>
      <c r="AO69">
        <v>0</v>
      </c>
      <c r="AP69">
        <v>0</v>
      </c>
      <c r="AQ69">
        <v>45.36</v>
      </c>
      <c r="AR69">
        <v>1.5456000000000001</v>
      </c>
      <c r="AS69">
        <v>4.5736800000000004</v>
      </c>
      <c r="AT69">
        <v>19.999980999999998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2352.0631460000009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679.19</v>
      </c>
      <c r="L70">
        <v>435.435</v>
      </c>
      <c r="M70">
        <v>92</v>
      </c>
      <c r="N70">
        <v>113.4</v>
      </c>
      <c r="O70">
        <v>0</v>
      </c>
      <c r="P70">
        <v>131.9957</v>
      </c>
      <c r="Q70">
        <v>21.82</v>
      </c>
      <c r="R70">
        <v>42.390099999999997</v>
      </c>
      <c r="S70">
        <v>26.3901</v>
      </c>
      <c r="T70">
        <v>0</v>
      </c>
      <c r="U70">
        <v>345.375</v>
      </c>
      <c r="V70">
        <v>20.73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16.4224</v>
      </c>
      <c r="AF70">
        <v>9.3670000000000009</v>
      </c>
      <c r="AG70">
        <v>21.680399999999999</v>
      </c>
      <c r="AH70">
        <v>93.563599999999994</v>
      </c>
      <c r="AI70">
        <v>0</v>
      </c>
      <c r="AJ70">
        <v>0</v>
      </c>
      <c r="AK70">
        <v>54.693899999999999</v>
      </c>
      <c r="AL70">
        <v>1.3944000000000001</v>
      </c>
      <c r="AM70">
        <v>0</v>
      </c>
      <c r="AN70">
        <v>0.87997999999999998</v>
      </c>
      <c r="AO70">
        <v>0</v>
      </c>
      <c r="AP70">
        <v>0</v>
      </c>
      <c r="AQ70">
        <v>45.36</v>
      </c>
      <c r="AR70">
        <v>1.5456000000000001</v>
      </c>
      <c r="AS70">
        <v>4.5736800000000004</v>
      </c>
      <c r="AT70">
        <v>19.999980999999998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2375.4540460000007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679.19</v>
      </c>
      <c r="L71">
        <v>435.435</v>
      </c>
      <c r="M71">
        <v>92</v>
      </c>
      <c r="N71">
        <v>113.4</v>
      </c>
      <c r="O71">
        <v>0</v>
      </c>
      <c r="P71">
        <v>131.9957</v>
      </c>
      <c r="Q71">
        <v>21.82</v>
      </c>
      <c r="R71">
        <v>42.390099999999997</v>
      </c>
      <c r="S71">
        <v>26.3901</v>
      </c>
      <c r="T71">
        <v>0</v>
      </c>
      <c r="U71">
        <v>345.375</v>
      </c>
      <c r="V71">
        <v>20.73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7.9260000000000002</v>
      </c>
      <c r="AE71">
        <v>16.478852</v>
      </c>
      <c r="AF71">
        <v>17.748000000000001</v>
      </c>
      <c r="AG71">
        <v>21.680399999999999</v>
      </c>
      <c r="AH71">
        <v>93.563599999999994</v>
      </c>
      <c r="AI71">
        <v>0</v>
      </c>
      <c r="AJ71">
        <v>0</v>
      </c>
      <c r="AK71">
        <v>54.693899999999999</v>
      </c>
      <c r="AL71">
        <v>1.3944000000000001</v>
      </c>
      <c r="AM71">
        <v>0</v>
      </c>
      <c r="AN71">
        <v>0.87997999999999998</v>
      </c>
      <c r="AO71">
        <v>0</v>
      </c>
      <c r="AP71">
        <v>0</v>
      </c>
      <c r="AQ71">
        <v>45.36</v>
      </c>
      <c r="AR71">
        <v>1.5456000000000001</v>
      </c>
      <c r="AS71">
        <v>4.5736800000000004</v>
      </c>
      <c r="AT71">
        <v>19.999980999999998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2401.6550380000008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679.19</v>
      </c>
      <c r="L72">
        <v>435.435</v>
      </c>
      <c r="M72">
        <v>92</v>
      </c>
      <c r="N72">
        <v>113.4</v>
      </c>
      <c r="O72">
        <v>0</v>
      </c>
      <c r="P72">
        <v>131.9957</v>
      </c>
      <c r="Q72">
        <v>21.82</v>
      </c>
      <c r="R72">
        <v>42.390099999999997</v>
      </c>
      <c r="S72">
        <v>26.3901</v>
      </c>
      <c r="T72">
        <v>0</v>
      </c>
      <c r="U72">
        <v>345.375</v>
      </c>
      <c r="V72">
        <v>20.73</v>
      </c>
      <c r="W72">
        <v>46.399079999999998</v>
      </c>
      <c r="X72">
        <v>147.515625</v>
      </c>
      <c r="Y72">
        <v>0</v>
      </c>
      <c r="Z72">
        <v>1.1000000000000001</v>
      </c>
      <c r="AA72">
        <v>7.0309999999999997</v>
      </c>
      <c r="AB72">
        <v>13.17004</v>
      </c>
      <c r="AC72">
        <v>0</v>
      </c>
      <c r="AD72">
        <v>16.095064000000001</v>
      </c>
      <c r="AE72">
        <v>32.957704</v>
      </c>
      <c r="AF72">
        <v>26.622</v>
      </c>
      <c r="AG72">
        <v>21.680399999999999</v>
      </c>
      <c r="AH72">
        <v>93.563599999999994</v>
      </c>
      <c r="AI72">
        <v>0</v>
      </c>
      <c r="AJ72">
        <v>0</v>
      </c>
      <c r="AK72">
        <v>54.693899999999999</v>
      </c>
      <c r="AL72">
        <v>6.9720000000000004</v>
      </c>
      <c r="AM72">
        <v>2.9325999999999999</v>
      </c>
      <c r="AN72">
        <v>0.87997999999999998</v>
      </c>
      <c r="AO72">
        <v>0</v>
      </c>
      <c r="AP72">
        <v>0</v>
      </c>
      <c r="AQ72">
        <v>45.36</v>
      </c>
      <c r="AR72">
        <v>1.5456000000000001</v>
      </c>
      <c r="AS72">
        <v>4.5736800000000004</v>
      </c>
      <c r="AT72">
        <v>19.999980999999998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2451.8181540000005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679.19</v>
      </c>
      <c r="L73">
        <v>435.435</v>
      </c>
      <c r="M73">
        <v>92</v>
      </c>
      <c r="N73">
        <v>113.4</v>
      </c>
      <c r="O73">
        <v>0</v>
      </c>
      <c r="P73">
        <v>131.9957</v>
      </c>
      <c r="Q73">
        <v>21.82</v>
      </c>
      <c r="R73">
        <v>42.390099999999997</v>
      </c>
      <c r="S73">
        <v>26.3901</v>
      </c>
      <c r="T73">
        <v>0</v>
      </c>
      <c r="U73">
        <v>345.375</v>
      </c>
      <c r="V73">
        <v>20.73</v>
      </c>
      <c r="W73">
        <v>44.917999999999999</v>
      </c>
      <c r="X73">
        <v>147.515625</v>
      </c>
      <c r="Y73">
        <v>0</v>
      </c>
      <c r="Z73">
        <v>19.5624</v>
      </c>
      <c r="AA73">
        <v>13.904</v>
      </c>
      <c r="AB73">
        <v>26.34008</v>
      </c>
      <c r="AC73">
        <v>0</v>
      </c>
      <c r="AD73">
        <v>18.272072000000001</v>
      </c>
      <c r="AE73">
        <v>32.957704</v>
      </c>
      <c r="AF73">
        <v>38.966720000000002</v>
      </c>
      <c r="AG73">
        <v>21.680399999999999</v>
      </c>
      <c r="AH73">
        <v>116.9545</v>
      </c>
      <c r="AI73">
        <v>0</v>
      </c>
      <c r="AJ73">
        <v>0</v>
      </c>
      <c r="AK73">
        <v>54.693899999999999</v>
      </c>
      <c r="AL73">
        <v>41.832000000000001</v>
      </c>
      <c r="AM73">
        <v>5.2786799999999996</v>
      </c>
      <c r="AN73">
        <v>0.87997999999999998</v>
      </c>
      <c r="AO73">
        <v>0</v>
      </c>
      <c r="AP73">
        <v>0</v>
      </c>
      <c r="AQ73">
        <v>45.36</v>
      </c>
      <c r="AR73">
        <v>1.5456000000000001</v>
      </c>
      <c r="AS73">
        <v>4.5736800000000004</v>
      </c>
      <c r="AT73">
        <v>19.999980999999998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2563.9612219999999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679.19</v>
      </c>
      <c r="L74">
        <v>435.435</v>
      </c>
      <c r="M74">
        <v>92</v>
      </c>
      <c r="N74">
        <v>113.4</v>
      </c>
      <c r="O74">
        <v>0</v>
      </c>
      <c r="P74">
        <v>131.9957</v>
      </c>
      <c r="Q74">
        <v>21.82</v>
      </c>
      <c r="R74">
        <v>42.390099999999997</v>
      </c>
      <c r="S74">
        <v>26.3901</v>
      </c>
      <c r="T74">
        <v>0</v>
      </c>
      <c r="U74">
        <v>345.375</v>
      </c>
      <c r="V74">
        <v>20.73</v>
      </c>
      <c r="W74">
        <v>44.917999999999999</v>
      </c>
      <c r="X74">
        <v>147.515625</v>
      </c>
      <c r="Y74">
        <v>0</v>
      </c>
      <c r="Z74">
        <v>19.5624</v>
      </c>
      <c r="AA74">
        <v>22.12</v>
      </c>
      <c r="AB74">
        <v>26.34008</v>
      </c>
      <c r="AC74">
        <v>0</v>
      </c>
      <c r="AD74">
        <v>27.408107999999999</v>
      </c>
      <c r="AE74">
        <v>32.957704</v>
      </c>
      <c r="AF74">
        <v>38.966720000000002</v>
      </c>
      <c r="AG74">
        <v>21.680399999999999</v>
      </c>
      <c r="AH74">
        <v>116.9545</v>
      </c>
      <c r="AI74">
        <v>0</v>
      </c>
      <c r="AJ74">
        <v>0</v>
      </c>
      <c r="AK74">
        <v>54.693899999999999</v>
      </c>
      <c r="AL74">
        <v>41.832000000000001</v>
      </c>
      <c r="AM74">
        <v>5.2786799999999996</v>
      </c>
      <c r="AN74">
        <v>0.87997999999999998</v>
      </c>
      <c r="AO74">
        <v>0</v>
      </c>
      <c r="AP74">
        <v>0</v>
      </c>
      <c r="AQ74">
        <v>45.36</v>
      </c>
      <c r="AR74">
        <v>1.5456000000000001</v>
      </c>
      <c r="AS74">
        <v>4.5736800000000004</v>
      </c>
      <c r="AT74">
        <v>19.999980999999998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2581.3132579999997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679.19</v>
      </c>
      <c r="L75">
        <v>435.435</v>
      </c>
      <c r="M75">
        <v>92</v>
      </c>
      <c r="N75">
        <v>113.4</v>
      </c>
      <c r="O75">
        <v>0</v>
      </c>
      <c r="P75">
        <v>131.9957</v>
      </c>
      <c r="Q75">
        <v>21.82</v>
      </c>
      <c r="R75">
        <v>42.390099999999997</v>
      </c>
      <c r="S75">
        <v>26.3901</v>
      </c>
      <c r="T75">
        <v>0</v>
      </c>
      <c r="U75">
        <v>345.375</v>
      </c>
      <c r="V75">
        <v>20.73</v>
      </c>
      <c r="W75">
        <v>44.917999999999999</v>
      </c>
      <c r="X75">
        <v>147.515625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27.408107999999999</v>
      </c>
      <c r="AE75">
        <v>32.957704</v>
      </c>
      <c r="AF75">
        <v>38.966720000000002</v>
      </c>
      <c r="AG75">
        <v>21.680399999999999</v>
      </c>
      <c r="AH75">
        <v>116.9545</v>
      </c>
      <c r="AI75">
        <v>0</v>
      </c>
      <c r="AJ75">
        <v>0</v>
      </c>
      <c r="AK75">
        <v>54.693899999999999</v>
      </c>
      <c r="AL75">
        <v>41.832000000000001</v>
      </c>
      <c r="AM75">
        <v>5.2786799999999996</v>
      </c>
      <c r="AN75">
        <v>0.87997999999999998</v>
      </c>
      <c r="AO75">
        <v>0</v>
      </c>
      <c r="AP75">
        <v>0</v>
      </c>
      <c r="AQ75">
        <v>45.36</v>
      </c>
      <c r="AR75">
        <v>26.495999999999999</v>
      </c>
      <c r="AS75">
        <v>4.5736800000000004</v>
      </c>
      <c r="AT75">
        <v>19.999980999999998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2603.6928580000003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679.19</v>
      </c>
      <c r="L76">
        <v>435.435</v>
      </c>
      <c r="M76">
        <v>92</v>
      </c>
      <c r="N76">
        <v>113.4</v>
      </c>
      <c r="O76">
        <v>0</v>
      </c>
      <c r="P76">
        <v>131.9957</v>
      </c>
      <c r="Q76">
        <v>21.82</v>
      </c>
      <c r="R76">
        <v>42.390099999999997</v>
      </c>
      <c r="S76">
        <v>26.3901</v>
      </c>
      <c r="T76">
        <v>0</v>
      </c>
      <c r="U76">
        <v>345.375</v>
      </c>
      <c r="V76">
        <v>20.73</v>
      </c>
      <c r="W76">
        <v>44.917999999999999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38.966720000000002</v>
      </c>
      <c r="AG76">
        <v>21.680399999999999</v>
      </c>
      <c r="AH76">
        <v>116.9545</v>
      </c>
      <c r="AI76">
        <v>0</v>
      </c>
      <c r="AJ76">
        <v>0</v>
      </c>
      <c r="AK76">
        <v>54.693899999999999</v>
      </c>
      <c r="AL76">
        <v>41.832000000000001</v>
      </c>
      <c r="AM76">
        <v>5.2786799999999996</v>
      </c>
      <c r="AN76">
        <v>0.87997999999999998</v>
      </c>
      <c r="AO76">
        <v>0</v>
      </c>
      <c r="AP76">
        <v>0</v>
      </c>
      <c r="AQ76">
        <v>45.36</v>
      </c>
      <c r="AR76">
        <v>26.495999999999999</v>
      </c>
      <c r="AS76">
        <v>4.5736800000000004</v>
      </c>
      <c r="AT76">
        <v>19.999980999999998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2603.6928580000003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679.19</v>
      </c>
      <c r="L77">
        <v>435.435</v>
      </c>
      <c r="M77">
        <v>92</v>
      </c>
      <c r="N77">
        <v>113.4</v>
      </c>
      <c r="O77">
        <v>0</v>
      </c>
      <c r="P77">
        <v>131.9957</v>
      </c>
      <c r="Q77">
        <v>21.82</v>
      </c>
      <c r="R77">
        <v>42.390099999999997</v>
      </c>
      <c r="S77">
        <v>26.3901</v>
      </c>
      <c r="T77">
        <v>0</v>
      </c>
      <c r="U77">
        <v>345.375</v>
      </c>
      <c r="V77">
        <v>20.73</v>
      </c>
      <c r="W77">
        <v>44.917999999999999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38.966720000000002</v>
      </c>
      <c r="AG77">
        <v>21.680399999999999</v>
      </c>
      <c r="AH77">
        <v>93.563599999999994</v>
      </c>
      <c r="AI77">
        <v>0</v>
      </c>
      <c r="AJ77">
        <v>0</v>
      </c>
      <c r="AK77">
        <v>54.693899999999999</v>
      </c>
      <c r="AL77">
        <v>41.832000000000001</v>
      </c>
      <c r="AM77">
        <v>5.2786799999999996</v>
      </c>
      <c r="AN77">
        <v>0.87997999999999998</v>
      </c>
      <c r="AO77">
        <v>0</v>
      </c>
      <c r="AP77">
        <v>0</v>
      </c>
      <c r="AQ77">
        <v>45.36</v>
      </c>
      <c r="AR77">
        <v>2.76</v>
      </c>
      <c r="AS77">
        <v>8.3402399999999997</v>
      </c>
      <c r="AT77">
        <v>19.999980999999998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2560.3325180000006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679.19</v>
      </c>
      <c r="L78">
        <v>435.435</v>
      </c>
      <c r="M78">
        <v>92</v>
      </c>
      <c r="N78">
        <v>113.4</v>
      </c>
      <c r="O78">
        <v>0</v>
      </c>
      <c r="P78">
        <v>131.9957</v>
      </c>
      <c r="Q78">
        <v>21.82</v>
      </c>
      <c r="R78">
        <v>42.390099999999997</v>
      </c>
      <c r="S78">
        <v>26.3901</v>
      </c>
      <c r="T78">
        <v>0</v>
      </c>
      <c r="U78">
        <v>345.375</v>
      </c>
      <c r="V78">
        <v>20.73</v>
      </c>
      <c r="W78">
        <v>44.917999999999999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17.172999999999998</v>
      </c>
      <c r="AE78">
        <v>32.957704</v>
      </c>
      <c r="AF78">
        <v>38.966720000000002</v>
      </c>
      <c r="AG78">
        <v>21.680399999999999</v>
      </c>
      <c r="AH78">
        <v>70.172700000000006</v>
      </c>
      <c r="AI78">
        <v>0</v>
      </c>
      <c r="AJ78">
        <v>0</v>
      </c>
      <c r="AK78">
        <v>54.693899999999999</v>
      </c>
      <c r="AL78">
        <v>41.832000000000001</v>
      </c>
      <c r="AM78">
        <v>5.2786799999999996</v>
      </c>
      <c r="AN78">
        <v>0.87997999999999998</v>
      </c>
      <c r="AO78">
        <v>0</v>
      </c>
      <c r="AP78">
        <v>0</v>
      </c>
      <c r="AQ78">
        <v>45.36</v>
      </c>
      <c r="AR78">
        <v>1.6559999999999999</v>
      </c>
      <c r="AS78">
        <v>8.3402399999999997</v>
      </c>
      <c r="AT78">
        <v>19.999980999999998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2525.6025100000002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679.19</v>
      </c>
      <c r="L79">
        <v>435.435</v>
      </c>
      <c r="M79">
        <v>92</v>
      </c>
      <c r="N79">
        <v>113.4</v>
      </c>
      <c r="O79">
        <v>0</v>
      </c>
      <c r="P79">
        <v>131.9957</v>
      </c>
      <c r="Q79">
        <v>21.82</v>
      </c>
      <c r="R79">
        <v>42.390099999999997</v>
      </c>
      <c r="S79">
        <v>26.3901</v>
      </c>
      <c r="T79">
        <v>0</v>
      </c>
      <c r="U79">
        <v>345.375</v>
      </c>
      <c r="V79">
        <v>20.73</v>
      </c>
      <c r="W79">
        <v>44.917999999999999</v>
      </c>
      <c r="X79">
        <v>147.515625</v>
      </c>
      <c r="Y79">
        <v>0</v>
      </c>
      <c r="Z79">
        <v>0</v>
      </c>
      <c r="AA79">
        <v>14.04936</v>
      </c>
      <c r="AB79">
        <v>26.34008</v>
      </c>
      <c r="AC79">
        <v>0</v>
      </c>
      <c r="AD79">
        <v>7.9260000000000002</v>
      </c>
      <c r="AE79">
        <v>32.957704</v>
      </c>
      <c r="AF79">
        <v>26.622</v>
      </c>
      <c r="AG79">
        <v>21.680399999999999</v>
      </c>
      <c r="AH79">
        <v>46.781799999999997</v>
      </c>
      <c r="AI79">
        <v>0</v>
      </c>
      <c r="AJ79">
        <v>0</v>
      </c>
      <c r="AK79">
        <v>54.693899999999999</v>
      </c>
      <c r="AL79">
        <v>6.9720000000000004</v>
      </c>
      <c r="AM79">
        <v>2.7993000000000001</v>
      </c>
      <c r="AN79">
        <v>0.87997999999999998</v>
      </c>
      <c r="AO79">
        <v>0</v>
      </c>
      <c r="AP79">
        <v>0</v>
      </c>
      <c r="AQ79">
        <v>45.36</v>
      </c>
      <c r="AR79">
        <v>1.6559999999999999</v>
      </c>
      <c r="AS79">
        <v>4.5736800000000004</v>
      </c>
      <c r="AT79">
        <v>19.999980999999998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2414.4517100000007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679.19</v>
      </c>
      <c r="L80">
        <v>435.435</v>
      </c>
      <c r="M80">
        <v>92</v>
      </c>
      <c r="N80">
        <v>113.4</v>
      </c>
      <c r="O80">
        <v>0</v>
      </c>
      <c r="P80">
        <v>131.9957</v>
      </c>
      <c r="Q80">
        <v>21.82</v>
      </c>
      <c r="R80">
        <v>42.390099999999997</v>
      </c>
      <c r="S80">
        <v>26.3901</v>
      </c>
      <c r="T80">
        <v>0</v>
      </c>
      <c r="U80">
        <v>345.375</v>
      </c>
      <c r="V80">
        <v>20.73</v>
      </c>
      <c r="W80">
        <v>44.917999999999999</v>
      </c>
      <c r="X80">
        <v>147.515625</v>
      </c>
      <c r="Y80">
        <v>0</v>
      </c>
      <c r="Z80">
        <v>0</v>
      </c>
      <c r="AA80">
        <v>6.32</v>
      </c>
      <c r="AB80">
        <v>13.17004</v>
      </c>
      <c r="AC80">
        <v>0</v>
      </c>
      <c r="AD80">
        <v>7.9260000000000002</v>
      </c>
      <c r="AE80">
        <v>16.478852</v>
      </c>
      <c r="AF80">
        <v>17.748000000000001</v>
      </c>
      <c r="AG80">
        <v>21.680399999999999</v>
      </c>
      <c r="AH80">
        <v>37.027700000000003</v>
      </c>
      <c r="AI80">
        <v>0</v>
      </c>
      <c r="AJ80">
        <v>0</v>
      </c>
      <c r="AK80">
        <v>54.693899999999999</v>
      </c>
      <c r="AL80">
        <v>1.3944000000000001</v>
      </c>
      <c r="AM80">
        <v>0</v>
      </c>
      <c r="AN80">
        <v>0.87997999999999998</v>
      </c>
      <c r="AO80">
        <v>0</v>
      </c>
      <c r="AP80">
        <v>0</v>
      </c>
      <c r="AQ80">
        <v>45.36</v>
      </c>
      <c r="AR80">
        <v>1.6559999999999999</v>
      </c>
      <c r="AS80">
        <v>4.5736800000000004</v>
      </c>
      <c r="AT80">
        <v>19.999980999999998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2350.0684580000011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679.19</v>
      </c>
      <c r="L81">
        <v>435.435</v>
      </c>
      <c r="M81">
        <v>92</v>
      </c>
      <c r="N81">
        <v>113.4</v>
      </c>
      <c r="O81">
        <v>0</v>
      </c>
      <c r="P81">
        <v>131.9957</v>
      </c>
      <c r="Q81">
        <v>21.82</v>
      </c>
      <c r="R81">
        <v>42.390099999999997</v>
      </c>
      <c r="S81">
        <v>26.3901</v>
      </c>
      <c r="T81">
        <v>0</v>
      </c>
      <c r="U81">
        <v>345.375</v>
      </c>
      <c r="V81">
        <v>20.73</v>
      </c>
      <c r="W81">
        <v>44.917999999999999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17.748000000000001</v>
      </c>
      <c r="AG81">
        <v>21.680399999999999</v>
      </c>
      <c r="AH81">
        <v>18.940000000000001</v>
      </c>
      <c r="AI81">
        <v>0</v>
      </c>
      <c r="AJ81">
        <v>0</v>
      </c>
      <c r="AK81">
        <v>54.693899999999999</v>
      </c>
      <c r="AL81">
        <v>1.3944000000000001</v>
      </c>
      <c r="AM81">
        <v>0</v>
      </c>
      <c r="AN81">
        <v>0.87997999999999998</v>
      </c>
      <c r="AO81">
        <v>0</v>
      </c>
      <c r="AP81">
        <v>0</v>
      </c>
      <c r="AQ81">
        <v>45.36</v>
      </c>
      <c r="AR81">
        <v>1.6559999999999999</v>
      </c>
      <c r="AS81">
        <v>4.5736800000000004</v>
      </c>
      <c r="AT81">
        <v>19.999980999999998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2304.564718000001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679.19</v>
      </c>
      <c r="L82">
        <v>435.435</v>
      </c>
      <c r="M82">
        <v>92</v>
      </c>
      <c r="N82">
        <v>113.4</v>
      </c>
      <c r="O82">
        <v>0</v>
      </c>
      <c r="P82">
        <v>131.9957</v>
      </c>
      <c r="Q82">
        <v>21.82</v>
      </c>
      <c r="R82">
        <v>42.390099999999997</v>
      </c>
      <c r="S82">
        <v>26.3901</v>
      </c>
      <c r="T82">
        <v>0</v>
      </c>
      <c r="U82">
        <v>345.375</v>
      </c>
      <c r="V82">
        <v>20.73</v>
      </c>
      <c r="W82">
        <v>44.917999999999999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17.748000000000001</v>
      </c>
      <c r="AG82">
        <v>21.680399999999999</v>
      </c>
      <c r="AH82">
        <v>0</v>
      </c>
      <c r="AI82">
        <v>0</v>
      </c>
      <c r="AJ82">
        <v>0</v>
      </c>
      <c r="AK82">
        <v>54.693899999999999</v>
      </c>
      <c r="AL82">
        <v>1.3944000000000001</v>
      </c>
      <c r="AM82">
        <v>0</v>
      </c>
      <c r="AN82">
        <v>0.87997999999999998</v>
      </c>
      <c r="AO82">
        <v>0</v>
      </c>
      <c r="AP82">
        <v>0</v>
      </c>
      <c r="AQ82">
        <v>45.36</v>
      </c>
      <c r="AR82">
        <v>1.6559999999999999</v>
      </c>
      <c r="AS82">
        <v>4.5736800000000004</v>
      </c>
      <c r="AT82">
        <v>19.999980999999998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2285.6247180000009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679.19</v>
      </c>
      <c r="L83">
        <v>435.435</v>
      </c>
      <c r="M83">
        <v>92</v>
      </c>
      <c r="N83">
        <v>113.4</v>
      </c>
      <c r="O83">
        <v>0</v>
      </c>
      <c r="P83">
        <v>131.9957</v>
      </c>
      <c r="Q83">
        <v>21.82</v>
      </c>
      <c r="R83">
        <v>42.390099999999997</v>
      </c>
      <c r="S83">
        <v>26.3901</v>
      </c>
      <c r="T83">
        <v>0</v>
      </c>
      <c r="U83">
        <v>345.375</v>
      </c>
      <c r="V83">
        <v>20.73</v>
      </c>
      <c r="W83">
        <v>44.917999999999999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17.748000000000001</v>
      </c>
      <c r="AG83">
        <v>21.680399999999999</v>
      </c>
      <c r="AH83">
        <v>0</v>
      </c>
      <c r="AI83">
        <v>0</v>
      </c>
      <c r="AJ83">
        <v>0</v>
      </c>
      <c r="AK83">
        <v>54.693899999999999</v>
      </c>
      <c r="AL83">
        <v>1.3944000000000001</v>
      </c>
      <c r="AM83">
        <v>0</v>
      </c>
      <c r="AN83">
        <v>0.87997999999999998</v>
      </c>
      <c r="AO83">
        <v>0</v>
      </c>
      <c r="AP83">
        <v>0</v>
      </c>
      <c r="AQ83">
        <v>45.36</v>
      </c>
      <c r="AR83">
        <v>1.6559999999999999</v>
      </c>
      <c r="AS83">
        <v>4.5736800000000004</v>
      </c>
      <c r="AT83">
        <v>19.999980999999998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2285.6247180000009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679.19</v>
      </c>
      <c r="L84">
        <v>435.435</v>
      </c>
      <c r="M84">
        <v>92</v>
      </c>
      <c r="N84">
        <v>113.4</v>
      </c>
      <c r="O84">
        <v>0</v>
      </c>
      <c r="P84">
        <v>131.9957</v>
      </c>
      <c r="Q84">
        <v>21.82</v>
      </c>
      <c r="R84">
        <v>42.390099999999997</v>
      </c>
      <c r="S84">
        <v>26.3901</v>
      </c>
      <c r="T84">
        <v>0</v>
      </c>
      <c r="U84">
        <v>345.375</v>
      </c>
      <c r="V84">
        <v>20.73</v>
      </c>
      <c r="W84">
        <v>44.917999999999999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17.748000000000001</v>
      </c>
      <c r="AG84">
        <v>21.680399999999999</v>
      </c>
      <c r="AH84">
        <v>0</v>
      </c>
      <c r="AI84">
        <v>0</v>
      </c>
      <c r="AJ84">
        <v>0</v>
      </c>
      <c r="AK84">
        <v>54.693899999999999</v>
      </c>
      <c r="AL84">
        <v>1.3944000000000001</v>
      </c>
      <c r="AM84">
        <v>0</v>
      </c>
      <c r="AN84">
        <v>0.87997999999999998</v>
      </c>
      <c r="AO84">
        <v>0</v>
      </c>
      <c r="AP84">
        <v>0</v>
      </c>
      <c r="AQ84">
        <v>45.36</v>
      </c>
      <c r="AR84">
        <v>1.6559999999999999</v>
      </c>
      <c r="AS84">
        <v>4.5736800000000004</v>
      </c>
      <c r="AT84">
        <v>19.999980999999998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2285.6247180000009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679.19</v>
      </c>
      <c r="L85">
        <v>435.435</v>
      </c>
      <c r="M85">
        <v>92</v>
      </c>
      <c r="N85">
        <v>113.4</v>
      </c>
      <c r="O85">
        <v>0</v>
      </c>
      <c r="P85">
        <v>131.9957</v>
      </c>
      <c r="Q85">
        <v>21.82</v>
      </c>
      <c r="R85">
        <v>42.390099999999997</v>
      </c>
      <c r="S85">
        <v>26.3901</v>
      </c>
      <c r="T85">
        <v>0</v>
      </c>
      <c r="U85">
        <v>345.375</v>
      </c>
      <c r="V85">
        <v>20.73</v>
      </c>
      <c r="W85">
        <v>44.917999999999999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17.748000000000001</v>
      </c>
      <c r="AG85">
        <v>21.680399999999999</v>
      </c>
      <c r="AH85">
        <v>0</v>
      </c>
      <c r="AI85">
        <v>0</v>
      </c>
      <c r="AJ85">
        <v>0</v>
      </c>
      <c r="AK85">
        <v>54.693899999999999</v>
      </c>
      <c r="AL85">
        <v>1.3944000000000001</v>
      </c>
      <c r="AM85">
        <v>0</v>
      </c>
      <c r="AN85">
        <v>0.87997999999999998</v>
      </c>
      <c r="AO85">
        <v>0</v>
      </c>
      <c r="AP85">
        <v>0</v>
      </c>
      <c r="AQ85">
        <v>45.36</v>
      </c>
      <c r="AR85">
        <v>34.223999999999997</v>
      </c>
      <c r="AS85">
        <v>4.5736800000000004</v>
      </c>
      <c r="AT85">
        <v>19.999980999999998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2318.1927180000012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679.19</v>
      </c>
      <c r="L86">
        <v>435.435</v>
      </c>
      <c r="M86">
        <v>92</v>
      </c>
      <c r="N86">
        <v>113.4</v>
      </c>
      <c r="O86">
        <v>0</v>
      </c>
      <c r="P86">
        <v>131.9957</v>
      </c>
      <c r="Q86">
        <v>21.82</v>
      </c>
      <c r="R86">
        <v>42.390099999999997</v>
      </c>
      <c r="S86">
        <v>26.3901</v>
      </c>
      <c r="T86">
        <v>0</v>
      </c>
      <c r="U86">
        <v>345.375</v>
      </c>
      <c r="V86">
        <v>20.73</v>
      </c>
      <c r="W86">
        <v>44.917999999999999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17.748000000000001</v>
      </c>
      <c r="AG86">
        <v>21.680399999999999</v>
      </c>
      <c r="AH86">
        <v>0</v>
      </c>
      <c r="AI86">
        <v>0</v>
      </c>
      <c r="AJ86">
        <v>0</v>
      </c>
      <c r="AK86">
        <v>54.693899999999999</v>
      </c>
      <c r="AL86">
        <v>1.3944000000000001</v>
      </c>
      <c r="AM86">
        <v>0</v>
      </c>
      <c r="AN86">
        <v>0.87997999999999998</v>
      </c>
      <c r="AO86">
        <v>0</v>
      </c>
      <c r="AP86">
        <v>0</v>
      </c>
      <c r="AQ86">
        <v>45.36</v>
      </c>
      <c r="AR86">
        <v>34.223999999999997</v>
      </c>
      <c r="AS86">
        <v>4.5736800000000004</v>
      </c>
      <c r="AT86">
        <v>19.999980999999998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2318.1927180000012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679.19</v>
      </c>
      <c r="L87">
        <v>435.435</v>
      </c>
      <c r="M87">
        <v>92</v>
      </c>
      <c r="N87">
        <v>113.4</v>
      </c>
      <c r="O87">
        <v>0</v>
      </c>
      <c r="P87">
        <v>132.4616</v>
      </c>
      <c r="Q87">
        <v>21.82</v>
      </c>
      <c r="R87">
        <v>42.390099999999997</v>
      </c>
      <c r="S87">
        <v>26.3901</v>
      </c>
      <c r="T87">
        <v>0</v>
      </c>
      <c r="U87">
        <v>345.375</v>
      </c>
      <c r="V87">
        <v>20.73</v>
      </c>
      <c r="W87">
        <v>44.917999999999999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17.748000000000001</v>
      </c>
      <c r="AG87">
        <v>21.680399999999999</v>
      </c>
      <c r="AH87">
        <v>0</v>
      </c>
      <c r="AI87">
        <v>0</v>
      </c>
      <c r="AJ87">
        <v>0</v>
      </c>
      <c r="AK87">
        <v>54.693899999999999</v>
      </c>
      <c r="AL87">
        <v>1.3944000000000001</v>
      </c>
      <c r="AM87">
        <v>0</v>
      </c>
      <c r="AN87">
        <v>0.87997999999999998</v>
      </c>
      <c r="AO87">
        <v>0</v>
      </c>
      <c r="AP87">
        <v>0</v>
      </c>
      <c r="AQ87">
        <v>30.24</v>
      </c>
      <c r="AR87">
        <v>2.76</v>
      </c>
      <c r="AS87">
        <v>4.5736800000000004</v>
      </c>
      <c r="AT87">
        <v>19.999980999999998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2272.074618000001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679.19</v>
      </c>
      <c r="L88">
        <v>435.435</v>
      </c>
      <c r="M88">
        <v>92</v>
      </c>
      <c r="N88">
        <v>113.4</v>
      </c>
      <c r="O88">
        <v>0</v>
      </c>
      <c r="P88">
        <v>132.4616</v>
      </c>
      <c r="Q88">
        <v>21.82</v>
      </c>
      <c r="R88">
        <v>42.390099999999997</v>
      </c>
      <c r="S88">
        <v>26.3901</v>
      </c>
      <c r="T88">
        <v>0</v>
      </c>
      <c r="U88">
        <v>345.375</v>
      </c>
      <c r="V88">
        <v>20.73</v>
      </c>
      <c r="W88">
        <v>44.917999999999999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17.748000000000001</v>
      </c>
      <c r="AG88">
        <v>21.680399999999999</v>
      </c>
      <c r="AH88">
        <v>0</v>
      </c>
      <c r="AI88">
        <v>0</v>
      </c>
      <c r="AJ88">
        <v>0</v>
      </c>
      <c r="AK88">
        <v>54.693899999999999</v>
      </c>
      <c r="AL88">
        <v>1.3944000000000001</v>
      </c>
      <c r="AM88">
        <v>0</v>
      </c>
      <c r="AN88">
        <v>0.87997999999999998</v>
      </c>
      <c r="AO88">
        <v>0</v>
      </c>
      <c r="AP88">
        <v>0</v>
      </c>
      <c r="AQ88">
        <v>30.24</v>
      </c>
      <c r="AR88">
        <v>2.2080000000000002</v>
      </c>
      <c r="AS88">
        <v>4.5736800000000004</v>
      </c>
      <c r="AT88">
        <v>19.999980999999998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2271.5226180000009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679.19</v>
      </c>
      <c r="L89">
        <v>435.435</v>
      </c>
      <c r="M89">
        <v>92</v>
      </c>
      <c r="N89">
        <v>113.4</v>
      </c>
      <c r="O89">
        <v>0</v>
      </c>
      <c r="P89">
        <v>132.4616</v>
      </c>
      <c r="Q89">
        <v>21.82</v>
      </c>
      <c r="R89">
        <v>42.390099999999997</v>
      </c>
      <c r="S89">
        <v>26.3901</v>
      </c>
      <c r="T89">
        <v>0</v>
      </c>
      <c r="U89">
        <v>345.375</v>
      </c>
      <c r="V89">
        <v>20.73</v>
      </c>
      <c r="W89">
        <v>44.917999999999999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17.748000000000001</v>
      </c>
      <c r="AG89">
        <v>21.680399999999999</v>
      </c>
      <c r="AH89">
        <v>0</v>
      </c>
      <c r="AI89">
        <v>0</v>
      </c>
      <c r="AJ89">
        <v>0</v>
      </c>
      <c r="AK89">
        <v>54.693899999999999</v>
      </c>
      <c r="AL89">
        <v>1.3944000000000001</v>
      </c>
      <c r="AM89">
        <v>0</v>
      </c>
      <c r="AN89">
        <v>0.87997999999999998</v>
      </c>
      <c r="AO89">
        <v>0</v>
      </c>
      <c r="AP89">
        <v>0</v>
      </c>
      <c r="AQ89">
        <v>30.24</v>
      </c>
      <c r="AR89">
        <v>2.2080000000000002</v>
      </c>
      <c r="AS89">
        <v>4.5736800000000004</v>
      </c>
      <c r="AT89">
        <v>19.999980999999998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2271.5226180000009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679.48990000000003</v>
      </c>
      <c r="L90">
        <v>435.435</v>
      </c>
      <c r="M90">
        <v>92</v>
      </c>
      <c r="N90">
        <v>113.4</v>
      </c>
      <c r="O90">
        <v>0</v>
      </c>
      <c r="P90">
        <v>132.4616</v>
      </c>
      <c r="Q90">
        <v>21.82</v>
      </c>
      <c r="R90">
        <v>42.390099999999997</v>
      </c>
      <c r="S90">
        <v>26.3901</v>
      </c>
      <c r="T90">
        <v>0</v>
      </c>
      <c r="U90">
        <v>345.375</v>
      </c>
      <c r="V90">
        <v>20.73</v>
      </c>
      <c r="W90">
        <v>44.917999999999999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17.748000000000001</v>
      </c>
      <c r="AG90">
        <v>21.680399999999999</v>
      </c>
      <c r="AH90">
        <v>0</v>
      </c>
      <c r="AI90">
        <v>0</v>
      </c>
      <c r="AJ90">
        <v>0</v>
      </c>
      <c r="AK90">
        <v>54.693899999999999</v>
      </c>
      <c r="AL90">
        <v>1.3944000000000001</v>
      </c>
      <c r="AM90">
        <v>0</v>
      </c>
      <c r="AN90">
        <v>0.87997999999999998</v>
      </c>
      <c r="AO90">
        <v>0</v>
      </c>
      <c r="AP90">
        <v>0</v>
      </c>
      <c r="AQ90">
        <v>15.12</v>
      </c>
      <c r="AR90">
        <v>2.2080000000000002</v>
      </c>
      <c r="AS90">
        <v>4.5736800000000004</v>
      </c>
      <c r="AT90">
        <v>19.999980999999998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2256.702518000001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641.20849999999996</v>
      </c>
      <c r="L91">
        <v>435.435</v>
      </c>
      <c r="M91">
        <v>92</v>
      </c>
      <c r="N91">
        <v>113.4</v>
      </c>
      <c r="O91">
        <v>0</v>
      </c>
      <c r="P91">
        <v>132.4616</v>
      </c>
      <c r="Q91">
        <v>21.82</v>
      </c>
      <c r="R91">
        <v>42.390099999999997</v>
      </c>
      <c r="S91">
        <v>26.3901</v>
      </c>
      <c r="T91">
        <v>0</v>
      </c>
      <c r="U91">
        <v>345.375</v>
      </c>
      <c r="V91">
        <v>20.73</v>
      </c>
      <c r="W91">
        <v>44.917999999999999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9.3670000000000009</v>
      </c>
      <c r="AG91">
        <v>21.680399999999999</v>
      </c>
      <c r="AH91">
        <v>0</v>
      </c>
      <c r="AI91">
        <v>0</v>
      </c>
      <c r="AJ91">
        <v>0</v>
      </c>
      <c r="AK91">
        <v>54.693899999999999</v>
      </c>
      <c r="AL91">
        <v>1.3944000000000001</v>
      </c>
      <c r="AM91">
        <v>0</v>
      </c>
      <c r="AN91">
        <v>0.87997999999999998</v>
      </c>
      <c r="AO91">
        <v>0</v>
      </c>
      <c r="AP91">
        <v>0</v>
      </c>
      <c r="AQ91">
        <v>15.12</v>
      </c>
      <c r="AR91">
        <v>1.6559999999999999</v>
      </c>
      <c r="AS91">
        <v>4.5736800000000004</v>
      </c>
      <c r="AT91">
        <v>19.999980999999998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2209.4881180000011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651.20849999999996</v>
      </c>
      <c r="L92">
        <v>435.435</v>
      </c>
      <c r="M92">
        <v>92</v>
      </c>
      <c r="N92">
        <v>113.4</v>
      </c>
      <c r="O92">
        <v>0</v>
      </c>
      <c r="P92">
        <v>132.4616</v>
      </c>
      <c r="Q92">
        <v>21.82</v>
      </c>
      <c r="R92">
        <v>42.390099999999997</v>
      </c>
      <c r="S92">
        <v>26.3901</v>
      </c>
      <c r="T92">
        <v>0</v>
      </c>
      <c r="U92">
        <v>345.375</v>
      </c>
      <c r="V92">
        <v>20.73</v>
      </c>
      <c r="W92">
        <v>44.917999999999999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9.3670000000000009</v>
      </c>
      <c r="AG92">
        <v>21.680399999999999</v>
      </c>
      <c r="AH92">
        <v>0</v>
      </c>
      <c r="AI92">
        <v>0</v>
      </c>
      <c r="AJ92">
        <v>0</v>
      </c>
      <c r="AK92">
        <v>54.693899999999999</v>
      </c>
      <c r="AL92">
        <v>1.3944000000000001</v>
      </c>
      <c r="AM92">
        <v>0</v>
      </c>
      <c r="AN92">
        <v>0.87997999999999998</v>
      </c>
      <c r="AO92">
        <v>0</v>
      </c>
      <c r="AP92">
        <v>0</v>
      </c>
      <c r="AQ92">
        <v>0</v>
      </c>
      <c r="AR92">
        <v>1.6559999999999999</v>
      </c>
      <c r="AS92">
        <v>4.5736800000000004</v>
      </c>
      <c r="AT92">
        <v>19.999980999999998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2187.889266000001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593.89949999999999</v>
      </c>
      <c r="L93">
        <v>370.28339999999997</v>
      </c>
      <c r="M93">
        <v>92</v>
      </c>
      <c r="N93">
        <v>113.4</v>
      </c>
      <c r="O93">
        <v>0</v>
      </c>
      <c r="P93">
        <v>132.4616</v>
      </c>
      <c r="Q93">
        <v>17.583300000000001</v>
      </c>
      <c r="R93">
        <v>42.390099999999997</v>
      </c>
      <c r="S93">
        <v>19.590499999999999</v>
      </c>
      <c r="T93">
        <v>0</v>
      </c>
      <c r="U93">
        <v>345.375</v>
      </c>
      <c r="V93">
        <v>20.73</v>
      </c>
      <c r="W93">
        <v>44.917999999999999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9.3670000000000009</v>
      </c>
      <c r="AG93">
        <v>21.680399999999999</v>
      </c>
      <c r="AH93">
        <v>0</v>
      </c>
      <c r="AI93">
        <v>0</v>
      </c>
      <c r="AJ93">
        <v>0</v>
      </c>
      <c r="AK93">
        <v>54.693899999999999</v>
      </c>
      <c r="AL93">
        <v>1.3944000000000001</v>
      </c>
      <c r="AM93">
        <v>0</v>
      </c>
      <c r="AN93">
        <v>0.87997999999999998</v>
      </c>
      <c r="AO93">
        <v>0</v>
      </c>
      <c r="AP93">
        <v>0.51239999999999997</v>
      </c>
      <c r="AQ93">
        <v>0</v>
      </c>
      <c r="AR93">
        <v>1.6559999999999999</v>
      </c>
      <c r="AS93">
        <v>4.5736800000000004</v>
      </c>
      <c r="AT93">
        <v>19.999980999999998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2054.9047660000001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593.89949999999999</v>
      </c>
      <c r="L94">
        <v>320.28339999999997</v>
      </c>
      <c r="M94">
        <v>92</v>
      </c>
      <c r="N94">
        <v>113.4</v>
      </c>
      <c r="O94">
        <v>0</v>
      </c>
      <c r="P94">
        <v>132.4616</v>
      </c>
      <c r="Q94">
        <v>17.583300000000001</v>
      </c>
      <c r="R94">
        <v>42.390099999999997</v>
      </c>
      <c r="S94">
        <v>19.590499999999999</v>
      </c>
      <c r="T94">
        <v>0</v>
      </c>
      <c r="U94">
        <v>345.375</v>
      </c>
      <c r="V94">
        <v>20.73</v>
      </c>
      <c r="W94">
        <v>44.917999999999999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9.3670000000000009</v>
      </c>
      <c r="AG94">
        <v>21.680399999999999</v>
      </c>
      <c r="AH94">
        <v>0</v>
      </c>
      <c r="AI94">
        <v>0</v>
      </c>
      <c r="AJ94">
        <v>0</v>
      </c>
      <c r="AK94">
        <v>54.693899999999999</v>
      </c>
      <c r="AL94">
        <v>1.3944000000000001</v>
      </c>
      <c r="AM94">
        <v>0</v>
      </c>
      <c r="AN94">
        <v>0.87997999999999998</v>
      </c>
      <c r="AO94">
        <v>0</v>
      </c>
      <c r="AP94">
        <v>0.51239999999999997</v>
      </c>
      <c r="AQ94">
        <v>0</v>
      </c>
      <c r="AR94">
        <v>1.6559999999999999</v>
      </c>
      <c r="AS94">
        <v>4.5736800000000004</v>
      </c>
      <c r="AT94">
        <v>19.999980999999998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2004.9047659999999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521.39949999999999</v>
      </c>
      <c r="L95">
        <v>275.28339999999997</v>
      </c>
      <c r="M95">
        <v>92</v>
      </c>
      <c r="N95">
        <v>113.4</v>
      </c>
      <c r="O95">
        <v>0</v>
      </c>
      <c r="P95">
        <v>132.4616</v>
      </c>
      <c r="Q95">
        <v>17.583300000000001</v>
      </c>
      <c r="R95">
        <v>42.390099999999997</v>
      </c>
      <c r="S95">
        <v>19.590499999999999</v>
      </c>
      <c r="T95">
        <v>0</v>
      </c>
      <c r="U95">
        <v>345.375</v>
      </c>
      <c r="V95">
        <v>20.73</v>
      </c>
      <c r="W95">
        <v>44.917999999999999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9.3670000000000009</v>
      </c>
      <c r="AG95">
        <v>21.680399999999999</v>
      </c>
      <c r="AH95">
        <v>0</v>
      </c>
      <c r="AI95">
        <v>0</v>
      </c>
      <c r="AJ95">
        <v>0</v>
      </c>
      <c r="AK95">
        <v>54.693899999999999</v>
      </c>
      <c r="AL95">
        <v>1.3944000000000001</v>
      </c>
      <c r="AM95">
        <v>0</v>
      </c>
      <c r="AN95">
        <v>0.87997999999999998</v>
      </c>
      <c r="AO95">
        <v>0</v>
      </c>
      <c r="AP95">
        <v>0.51239999999999997</v>
      </c>
      <c r="AQ95">
        <v>0</v>
      </c>
      <c r="AR95">
        <v>1.6559999999999999</v>
      </c>
      <c r="AS95">
        <v>4.5736800000000004</v>
      </c>
      <c r="AT95">
        <v>18.819130000000001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1886.2239149999998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487</v>
      </c>
      <c r="L96">
        <v>242.2834</v>
      </c>
      <c r="M96">
        <v>92</v>
      </c>
      <c r="N96">
        <v>113.4</v>
      </c>
      <c r="O96">
        <v>0</v>
      </c>
      <c r="P96">
        <v>132.4616</v>
      </c>
      <c r="Q96">
        <v>17.583300000000001</v>
      </c>
      <c r="R96">
        <v>42.390099999999997</v>
      </c>
      <c r="S96">
        <v>19.590499999999999</v>
      </c>
      <c r="T96">
        <v>0</v>
      </c>
      <c r="U96">
        <v>345.375</v>
      </c>
      <c r="V96">
        <v>20.73</v>
      </c>
      <c r="W96">
        <v>44.917999999999999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9.3670000000000009</v>
      </c>
      <c r="AG96">
        <v>21.680399999999999</v>
      </c>
      <c r="AH96">
        <v>0</v>
      </c>
      <c r="AI96">
        <v>0</v>
      </c>
      <c r="AJ96">
        <v>0</v>
      </c>
      <c r="AK96">
        <v>54.693899999999999</v>
      </c>
      <c r="AL96">
        <v>1.3944000000000001</v>
      </c>
      <c r="AM96">
        <v>0</v>
      </c>
      <c r="AN96">
        <v>0.87997999999999998</v>
      </c>
      <c r="AO96">
        <v>0</v>
      </c>
      <c r="AP96">
        <v>0.51239999999999997</v>
      </c>
      <c r="AQ96">
        <v>0</v>
      </c>
      <c r="AR96">
        <v>1.6559999999999999</v>
      </c>
      <c r="AS96">
        <v>4.5736800000000004</v>
      </c>
      <c r="AT96">
        <v>18.843681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1818.8489659999998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487</v>
      </c>
      <c r="L97">
        <v>242.2834</v>
      </c>
      <c r="M97">
        <v>92</v>
      </c>
      <c r="N97">
        <v>113.4</v>
      </c>
      <c r="O97">
        <v>0</v>
      </c>
      <c r="P97">
        <v>132.4616</v>
      </c>
      <c r="Q97">
        <v>17.583300000000001</v>
      </c>
      <c r="R97">
        <v>35.384799999999998</v>
      </c>
      <c r="S97">
        <v>19.590499999999999</v>
      </c>
      <c r="T97">
        <v>0</v>
      </c>
      <c r="U97">
        <v>345.375</v>
      </c>
      <c r="V97">
        <v>20.73</v>
      </c>
      <c r="W97">
        <v>44.917999999999999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9.3670000000000009</v>
      </c>
      <c r="AG97">
        <v>21.680399999999999</v>
      </c>
      <c r="AH97">
        <v>0</v>
      </c>
      <c r="AI97">
        <v>0</v>
      </c>
      <c r="AJ97">
        <v>0</v>
      </c>
      <c r="AK97">
        <v>54.693899999999999</v>
      </c>
      <c r="AL97">
        <v>1.3944000000000001</v>
      </c>
      <c r="AM97">
        <v>0</v>
      </c>
      <c r="AN97">
        <v>0.87997999999999998</v>
      </c>
      <c r="AO97">
        <v>0</v>
      </c>
      <c r="AP97">
        <v>0.51239999999999997</v>
      </c>
      <c r="AQ97">
        <v>0</v>
      </c>
      <c r="AR97">
        <v>1.6559999999999999</v>
      </c>
      <c r="AS97">
        <v>4.5736800000000004</v>
      </c>
      <c r="AT97">
        <v>19.999980999999998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1812.9999659999996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487</v>
      </c>
      <c r="L98">
        <v>242.2834</v>
      </c>
      <c r="M98">
        <v>92</v>
      </c>
      <c r="N98">
        <v>113.4</v>
      </c>
      <c r="O98">
        <v>0</v>
      </c>
      <c r="P98">
        <v>132.4616</v>
      </c>
      <c r="Q98">
        <v>17.583300000000001</v>
      </c>
      <c r="R98">
        <v>35.384799999999998</v>
      </c>
      <c r="S98">
        <v>19.590499999999999</v>
      </c>
      <c r="T98">
        <v>0</v>
      </c>
      <c r="U98">
        <v>345.375</v>
      </c>
      <c r="V98">
        <v>20.73</v>
      </c>
      <c r="W98">
        <v>44.917999999999999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9.3670000000000009</v>
      </c>
      <c r="AG98">
        <v>21.680399999999999</v>
      </c>
      <c r="AH98">
        <v>0</v>
      </c>
      <c r="AI98">
        <v>0</v>
      </c>
      <c r="AJ98">
        <v>0</v>
      </c>
      <c r="AK98">
        <v>54.693899999999999</v>
      </c>
      <c r="AL98">
        <v>1.3944000000000001</v>
      </c>
      <c r="AM98">
        <v>0</v>
      </c>
      <c r="AN98">
        <v>0.87997999999999998</v>
      </c>
      <c r="AO98">
        <v>0</v>
      </c>
      <c r="AP98">
        <v>0.51239999999999997</v>
      </c>
      <c r="AQ98">
        <v>0</v>
      </c>
      <c r="AR98">
        <v>1.6559999999999999</v>
      </c>
      <c r="AS98">
        <v>4.5736800000000004</v>
      </c>
      <c r="AT98">
        <v>19.294302999999999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1812.2942879999996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14.081007121750011</v>
      </c>
      <c r="L99">
        <f t="shared" si="2"/>
        <v>9.0976066467500054</v>
      </c>
      <c r="M99">
        <f t="shared" si="2"/>
        <v>2.2080000000000002</v>
      </c>
      <c r="N99">
        <f t="shared" si="2"/>
        <v>2.7215999999999956</v>
      </c>
      <c r="O99">
        <f t="shared" si="2"/>
        <v>0</v>
      </c>
      <c r="P99">
        <f t="shared" si="2"/>
        <v>3.176460350000001</v>
      </c>
      <c r="Q99">
        <f t="shared" si="2"/>
        <v>0.47181938499999976</v>
      </c>
      <c r="R99">
        <f t="shared" si="2"/>
        <v>0.91897016775000084</v>
      </c>
      <c r="S99">
        <f t="shared" si="2"/>
        <v>0.56726206475000029</v>
      </c>
      <c r="T99">
        <f t="shared" si="2"/>
        <v>0</v>
      </c>
      <c r="U99">
        <f t="shared" si="2"/>
        <v>8.2889999999999997</v>
      </c>
      <c r="V99">
        <f t="shared" si="2"/>
        <v>0.44213235500000031</v>
      </c>
      <c r="W99">
        <f t="shared" si="2"/>
        <v>0.93134999650000139</v>
      </c>
      <c r="X99">
        <f t="shared" si="2"/>
        <v>3.2599453624999999</v>
      </c>
      <c r="Y99">
        <f t="shared" si="2"/>
        <v>0</v>
      </c>
      <c r="Z99">
        <f t="shared" si="2"/>
        <v>4.2935199999999986E-2</v>
      </c>
      <c r="AA99">
        <f t="shared" si="2"/>
        <v>8.4371604999999988E-2</v>
      </c>
      <c r="AB99">
        <f t="shared" si="2"/>
        <v>0.10623343500000001</v>
      </c>
      <c r="AC99">
        <f t="shared" si="2"/>
        <v>0</v>
      </c>
      <c r="AD99">
        <f t="shared" si="2"/>
        <v>8.5864999999999983E-2</v>
      </c>
      <c r="AE99">
        <f t="shared" si="2"/>
        <v>0.29656288399999997</v>
      </c>
      <c r="AF99">
        <f t="shared" si="2"/>
        <v>0.32021335999999989</v>
      </c>
      <c r="AG99">
        <f t="shared" si="2"/>
        <v>0.5203295999999995</v>
      </c>
      <c r="AH99">
        <f t="shared" si="2"/>
        <v>0.57937460000000018</v>
      </c>
      <c r="AI99">
        <f t="shared" si="2"/>
        <v>0</v>
      </c>
      <c r="AJ99">
        <f t="shared" si="2"/>
        <v>0</v>
      </c>
      <c r="AK99">
        <f t="shared" si="2"/>
        <v>1.3126536000000031</v>
      </c>
      <c r="AL99">
        <f t="shared" si="2"/>
        <v>0.16732800000000023</v>
      </c>
      <c r="AM99">
        <f t="shared" si="2"/>
        <v>2.3987334999999992E-2</v>
      </c>
      <c r="AN99">
        <f t="shared" si="2"/>
        <v>2.1119520000000048E-2</v>
      </c>
      <c r="AO99">
        <f t="shared" si="2"/>
        <v>0</v>
      </c>
      <c r="AP99">
        <f t="shared" si="2"/>
        <v>2.2481549999999999E-2</v>
      </c>
      <c r="AQ99">
        <f t="shared" si="2"/>
        <v>0.54809999999999948</v>
      </c>
      <c r="AR99">
        <f t="shared" si="2"/>
        <v>0.12000479999999993</v>
      </c>
      <c r="AS99">
        <f t="shared" si="2"/>
        <v>9.6854400000000118E-2</v>
      </c>
      <c r="AT99">
        <f t="shared" si="2"/>
        <v>0.45905724299999962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50.972625582000006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G3" sqref="G3:G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524.26466900000003</v>
      </c>
      <c r="L3">
        <v>230.68799999999999</v>
      </c>
      <c r="M3">
        <v>88.430400000000006</v>
      </c>
      <c r="N3">
        <v>109.00008</v>
      </c>
      <c r="O3">
        <v>0</v>
      </c>
      <c r="P3">
        <v>127.5993</v>
      </c>
      <c r="Q3">
        <v>14.895466000000001</v>
      </c>
      <c r="R3">
        <v>29.601375999999998</v>
      </c>
      <c r="S3">
        <v>19.224</v>
      </c>
      <c r="T3">
        <v>0</v>
      </c>
      <c r="U3">
        <v>331.97444999999999</v>
      </c>
      <c r="V3">
        <v>11.5344</v>
      </c>
      <c r="W3">
        <v>29.7972</v>
      </c>
      <c r="X3">
        <v>123.03360000000001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15.839473</v>
      </c>
      <c r="AF3">
        <v>9.0035600000000002</v>
      </c>
      <c r="AG3">
        <v>20.839200000000002</v>
      </c>
      <c r="AH3">
        <v>0</v>
      </c>
      <c r="AI3">
        <v>0</v>
      </c>
      <c r="AJ3">
        <v>0</v>
      </c>
      <c r="AK3">
        <v>52.571776999999997</v>
      </c>
      <c r="AL3">
        <v>1.3402970000000001</v>
      </c>
      <c r="AM3">
        <v>0</v>
      </c>
      <c r="AN3">
        <v>0.84583699999999995</v>
      </c>
      <c r="AO3">
        <v>0</v>
      </c>
      <c r="AP3">
        <v>6.7721349999999996</v>
      </c>
      <c r="AQ3">
        <v>0</v>
      </c>
      <c r="AR3">
        <v>1.4856309999999999</v>
      </c>
      <c r="AS3">
        <v>4.3962209999999997</v>
      </c>
      <c r="AT3">
        <v>19.223981999999999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1772.3610539999997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463.29840000000002</v>
      </c>
      <c r="L4">
        <v>230.68799999999999</v>
      </c>
      <c r="M4">
        <v>88.430400000000006</v>
      </c>
      <c r="N4">
        <v>109.00008</v>
      </c>
      <c r="O4">
        <v>0</v>
      </c>
      <c r="P4">
        <v>127.5993</v>
      </c>
      <c r="Q4">
        <v>14.014296</v>
      </c>
      <c r="R4">
        <v>28.835999999999999</v>
      </c>
      <c r="S4">
        <v>19.224</v>
      </c>
      <c r="T4">
        <v>0</v>
      </c>
      <c r="U4">
        <v>331.97444999999999</v>
      </c>
      <c r="V4">
        <v>11.5344</v>
      </c>
      <c r="W4">
        <v>29.7972</v>
      </c>
      <c r="X4">
        <v>123.03360000000001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15.839473</v>
      </c>
      <c r="AF4">
        <v>9.0035600000000002</v>
      </c>
      <c r="AG4">
        <v>20.839200000000002</v>
      </c>
      <c r="AH4">
        <v>0</v>
      </c>
      <c r="AI4">
        <v>0</v>
      </c>
      <c r="AJ4">
        <v>0</v>
      </c>
      <c r="AK4">
        <v>52.571776999999997</v>
      </c>
      <c r="AL4">
        <v>1.3402970000000001</v>
      </c>
      <c r="AM4">
        <v>0</v>
      </c>
      <c r="AN4">
        <v>0.84583699999999995</v>
      </c>
      <c r="AO4">
        <v>0</v>
      </c>
      <c r="AP4">
        <v>6.7721349999999996</v>
      </c>
      <c r="AQ4">
        <v>0</v>
      </c>
      <c r="AR4">
        <v>1.4856309999999999</v>
      </c>
      <c r="AS4">
        <v>4.3962209999999997</v>
      </c>
      <c r="AT4">
        <v>18.410851999999998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1708.9351089999998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415.23840000000001</v>
      </c>
      <c r="L5">
        <v>230.68799999999999</v>
      </c>
      <c r="M5">
        <v>88.430400000000006</v>
      </c>
      <c r="N5">
        <v>109.00008</v>
      </c>
      <c r="O5">
        <v>0</v>
      </c>
      <c r="P5">
        <v>127.5993</v>
      </c>
      <c r="Q5">
        <v>14.014296</v>
      </c>
      <c r="R5">
        <v>28.835999999999999</v>
      </c>
      <c r="S5">
        <v>19.224</v>
      </c>
      <c r="T5">
        <v>0</v>
      </c>
      <c r="U5">
        <v>331.97444999999999</v>
      </c>
      <c r="V5">
        <v>11.5344</v>
      </c>
      <c r="W5">
        <v>24.991199999999999</v>
      </c>
      <c r="X5">
        <v>123.03360000000001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15.839473</v>
      </c>
      <c r="AF5">
        <v>9.0035600000000002</v>
      </c>
      <c r="AG5">
        <v>20.839200000000002</v>
      </c>
      <c r="AH5">
        <v>0</v>
      </c>
      <c r="AI5">
        <v>0</v>
      </c>
      <c r="AJ5">
        <v>0</v>
      </c>
      <c r="AK5">
        <v>52.571776999999997</v>
      </c>
      <c r="AL5">
        <v>1.3402970000000001</v>
      </c>
      <c r="AM5">
        <v>0</v>
      </c>
      <c r="AN5">
        <v>0.84583699999999995</v>
      </c>
      <c r="AO5">
        <v>0</v>
      </c>
      <c r="AP5">
        <v>6.7721349999999996</v>
      </c>
      <c r="AQ5">
        <v>0</v>
      </c>
      <c r="AR5">
        <v>1.4856309999999999</v>
      </c>
      <c r="AS5">
        <v>4.3962209999999997</v>
      </c>
      <c r="AT5">
        <v>19.223981999999999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1656.8822389999998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360.45</v>
      </c>
      <c r="L6">
        <v>230.68799999999999</v>
      </c>
      <c r="M6">
        <v>88.430400000000006</v>
      </c>
      <c r="N6">
        <v>109.00008</v>
      </c>
      <c r="O6">
        <v>0</v>
      </c>
      <c r="P6">
        <v>127.5993</v>
      </c>
      <c r="Q6">
        <v>14.014296</v>
      </c>
      <c r="R6">
        <v>24.03</v>
      </c>
      <c r="S6">
        <v>14.417999999999999</v>
      </c>
      <c r="T6">
        <v>0</v>
      </c>
      <c r="U6">
        <v>331.97444999999999</v>
      </c>
      <c r="V6">
        <v>11.5344</v>
      </c>
      <c r="W6">
        <v>19.224</v>
      </c>
      <c r="X6">
        <v>81.701999999999998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15.839473</v>
      </c>
      <c r="AF6">
        <v>9.0035600000000002</v>
      </c>
      <c r="AG6">
        <v>20.839200000000002</v>
      </c>
      <c r="AH6">
        <v>0</v>
      </c>
      <c r="AI6">
        <v>0</v>
      </c>
      <c r="AJ6">
        <v>0</v>
      </c>
      <c r="AK6">
        <v>52.571776999999997</v>
      </c>
      <c r="AL6">
        <v>1.3402970000000001</v>
      </c>
      <c r="AM6">
        <v>0</v>
      </c>
      <c r="AN6">
        <v>0.84583699999999995</v>
      </c>
      <c r="AO6">
        <v>0</v>
      </c>
      <c r="AP6">
        <v>6.7721349999999996</v>
      </c>
      <c r="AQ6">
        <v>0</v>
      </c>
      <c r="AR6">
        <v>1.4856309999999999</v>
      </c>
      <c r="AS6">
        <v>4.3962209999999997</v>
      </c>
      <c r="AT6">
        <v>18.714905000000002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1544.8739619999997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360.45</v>
      </c>
      <c r="L7">
        <v>230.68799999999999</v>
      </c>
      <c r="M7">
        <v>88.430400000000006</v>
      </c>
      <c r="N7">
        <v>109.00008</v>
      </c>
      <c r="O7">
        <v>0</v>
      </c>
      <c r="P7">
        <v>127.5993</v>
      </c>
      <c r="Q7">
        <v>14.014296</v>
      </c>
      <c r="R7">
        <v>24.03</v>
      </c>
      <c r="S7">
        <v>14.417999999999999</v>
      </c>
      <c r="T7">
        <v>0</v>
      </c>
      <c r="U7">
        <v>331.97444999999999</v>
      </c>
      <c r="V7">
        <v>11.5344</v>
      </c>
      <c r="W7">
        <v>19.224</v>
      </c>
      <c r="X7">
        <v>81.701999999999998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15.839473</v>
      </c>
      <c r="AF7">
        <v>9.0035600000000002</v>
      </c>
      <c r="AG7">
        <v>20.839200000000002</v>
      </c>
      <c r="AH7">
        <v>0</v>
      </c>
      <c r="AI7">
        <v>0</v>
      </c>
      <c r="AJ7">
        <v>0</v>
      </c>
      <c r="AK7">
        <v>52.571776999999997</v>
      </c>
      <c r="AL7">
        <v>1.3402970000000001</v>
      </c>
      <c r="AM7">
        <v>0</v>
      </c>
      <c r="AN7">
        <v>0.84583699999999995</v>
      </c>
      <c r="AO7">
        <v>0</v>
      </c>
      <c r="AP7">
        <v>6.7721349999999996</v>
      </c>
      <c r="AQ7">
        <v>0</v>
      </c>
      <c r="AR7">
        <v>1.4856309999999999</v>
      </c>
      <c r="AS7">
        <v>4.3962209999999997</v>
      </c>
      <c r="AT7">
        <v>17.037514999999999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1543.1965719999996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360.45</v>
      </c>
      <c r="L8">
        <v>230.68799999999999</v>
      </c>
      <c r="M8">
        <v>88.430400000000006</v>
      </c>
      <c r="N8">
        <v>109.00008</v>
      </c>
      <c r="O8">
        <v>0</v>
      </c>
      <c r="P8">
        <v>127.5993</v>
      </c>
      <c r="Q8">
        <v>14.014296</v>
      </c>
      <c r="R8">
        <v>24.03</v>
      </c>
      <c r="S8">
        <v>14.417999999999999</v>
      </c>
      <c r="T8">
        <v>0</v>
      </c>
      <c r="U8">
        <v>331.97444999999999</v>
      </c>
      <c r="V8">
        <v>11.5344</v>
      </c>
      <c r="W8">
        <v>19.224</v>
      </c>
      <c r="X8">
        <v>81.701999999999998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15.839473</v>
      </c>
      <c r="AF8">
        <v>9.0035600000000002</v>
      </c>
      <c r="AG8">
        <v>20.839200000000002</v>
      </c>
      <c r="AH8">
        <v>0</v>
      </c>
      <c r="AI8">
        <v>0</v>
      </c>
      <c r="AJ8">
        <v>0</v>
      </c>
      <c r="AK8">
        <v>52.571776999999997</v>
      </c>
      <c r="AL8">
        <v>1.3402970000000001</v>
      </c>
      <c r="AM8">
        <v>0</v>
      </c>
      <c r="AN8">
        <v>0.84583699999999995</v>
      </c>
      <c r="AO8">
        <v>0</v>
      </c>
      <c r="AP8">
        <v>0</v>
      </c>
      <c r="AQ8">
        <v>0</v>
      </c>
      <c r="AR8">
        <v>1.4856309999999999</v>
      </c>
      <c r="AS8">
        <v>4.3962209999999997</v>
      </c>
      <c r="AT8">
        <v>14.614563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1534.0014849999998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360.45</v>
      </c>
      <c r="L9">
        <v>230.68799999999999</v>
      </c>
      <c r="M9">
        <v>88.430400000000006</v>
      </c>
      <c r="N9">
        <v>109.00008</v>
      </c>
      <c r="O9">
        <v>0</v>
      </c>
      <c r="P9">
        <v>127.5993</v>
      </c>
      <c r="Q9">
        <v>14.014296</v>
      </c>
      <c r="R9">
        <v>24.03</v>
      </c>
      <c r="S9">
        <v>14.417999999999999</v>
      </c>
      <c r="T9">
        <v>0</v>
      </c>
      <c r="U9">
        <v>331.97444999999999</v>
      </c>
      <c r="V9">
        <v>11.053800000000001</v>
      </c>
      <c r="W9">
        <v>18.743400000000001</v>
      </c>
      <c r="X9">
        <v>78.818399999999997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15.839473</v>
      </c>
      <c r="AF9">
        <v>9.0035600000000002</v>
      </c>
      <c r="AG9">
        <v>20.839200000000002</v>
      </c>
      <c r="AH9">
        <v>0</v>
      </c>
      <c r="AI9">
        <v>0</v>
      </c>
      <c r="AJ9">
        <v>0</v>
      </c>
      <c r="AK9">
        <v>52.571776999999997</v>
      </c>
      <c r="AL9">
        <v>1.3402970000000001</v>
      </c>
      <c r="AM9">
        <v>0</v>
      </c>
      <c r="AN9">
        <v>0.84583699999999995</v>
      </c>
      <c r="AO9">
        <v>0</v>
      </c>
      <c r="AP9">
        <v>0</v>
      </c>
      <c r="AQ9">
        <v>0</v>
      </c>
      <c r="AR9">
        <v>1.4856309999999999</v>
      </c>
      <c r="AS9">
        <v>4.3962209999999997</v>
      </c>
      <c r="AT9">
        <v>15.182433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1530.7245549999998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360.45</v>
      </c>
      <c r="L10">
        <v>230.68799999999999</v>
      </c>
      <c r="M10">
        <v>88.430400000000006</v>
      </c>
      <c r="N10">
        <v>109.00008</v>
      </c>
      <c r="O10">
        <v>0</v>
      </c>
      <c r="P10">
        <v>127.5993</v>
      </c>
      <c r="Q10">
        <v>14.014296</v>
      </c>
      <c r="R10">
        <v>24.03</v>
      </c>
      <c r="S10">
        <v>14.417999999999999</v>
      </c>
      <c r="T10">
        <v>0</v>
      </c>
      <c r="U10">
        <v>331.97444999999999</v>
      </c>
      <c r="V10">
        <v>11.053800000000001</v>
      </c>
      <c r="W10">
        <v>18.743400000000001</v>
      </c>
      <c r="X10">
        <v>78.818399999999997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15.839473</v>
      </c>
      <c r="AF10">
        <v>9.0035600000000002</v>
      </c>
      <c r="AG10">
        <v>20.839200000000002</v>
      </c>
      <c r="AH10">
        <v>0</v>
      </c>
      <c r="AI10">
        <v>0</v>
      </c>
      <c r="AJ10">
        <v>0</v>
      </c>
      <c r="AK10">
        <v>52.571776999999997</v>
      </c>
      <c r="AL10">
        <v>1.3402970000000001</v>
      </c>
      <c r="AM10">
        <v>0</v>
      </c>
      <c r="AN10">
        <v>0.84583699999999995</v>
      </c>
      <c r="AO10">
        <v>0</v>
      </c>
      <c r="AP10">
        <v>0</v>
      </c>
      <c r="AQ10">
        <v>0</v>
      </c>
      <c r="AR10">
        <v>1.4856309999999999</v>
      </c>
      <c r="AS10">
        <v>4.3962209999999997</v>
      </c>
      <c r="AT10">
        <v>14.395522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1529.9376439999999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360.45</v>
      </c>
      <c r="L11">
        <v>230.68799999999999</v>
      </c>
      <c r="M11">
        <v>88.430400000000006</v>
      </c>
      <c r="N11">
        <v>109.00008</v>
      </c>
      <c r="O11">
        <v>0</v>
      </c>
      <c r="P11">
        <v>127.5993</v>
      </c>
      <c r="Q11">
        <v>14.014296</v>
      </c>
      <c r="R11">
        <v>24.03</v>
      </c>
      <c r="S11">
        <v>14.417999999999999</v>
      </c>
      <c r="T11">
        <v>0</v>
      </c>
      <c r="U11">
        <v>331.97444999999999</v>
      </c>
      <c r="V11">
        <v>11.053800000000001</v>
      </c>
      <c r="W11">
        <v>18.743400000000001</v>
      </c>
      <c r="X11">
        <v>78.818399999999997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15.839473</v>
      </c>
      <c r="AF11">
        <v>9.0035600000000002</v>
      </c>
      <c r="AG11">
        <v>20.839200000000002</v>
      </c>
      <c r="AH11">
        <v>0</v>
      </c>
      <c r="AI11">
        <v>0</v>
      </c>
      <c r="AJ11">
        <v>0</v>
      </c>
      <c r="AK11">
        <v>52.571776999999997</v>
      </c>
      <c r="AL11">
        <v>1.3402970000000001</v>
      </c>
      <c r="AM11">
        <v>0</v>
      </c>
      <c r="AN11">
        <v>0.84583699999999995</v>
      </c>
      <c r="AO11">
        <v>0</v>
      </c>
      <c r="AP11">
        <v>0</v>
      </c>
      <c r="AQ11">
        <v>0</v>
      </c>
      <c r="AR11">
        <v>1.4856309999999999</v>
      </c>
      <c r="AS11">
        <v>0</v>
      </c>
      <c r="AT11">
        <v>14.447762000000001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1525.5936629999999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360.45</v>
      </c>
      <c r="L12">
        <v>230.68799999999999</v>
      </c>
      <c r="M12">
        <v>88.430400000000006</v>
      </c>
      <c r="N12">
        <v>109.00008</v>
      </c>
      <c r="O12">
        <v>0</v>
      </c>
      <c r="P12">
        <v>127.5993</v>
      </c>
      <c r="Q12">
        <v>14.014296</v>
      </c>
      <c r="R12">
        <v>24.03</v>
      </c>
      <c r="S12">
        <v>14.417999999999999</v>
      </c>
      <c r="T12">
        <v>0</v>
      </c>
      <c r="U12">
        <v>331.97444999999999</v>
      </c>
      <c r="V12">
        <v>11.053800000000001</v>
      </c>
      <c r="W12">
        <v>18.743400000000001</v>
      </c>
      <c r="X12">
        <v>78.818399999999997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15.839473</v>
      </c>
      <c r="AF12">
        <v>9.0035600000000002</v>
      </c>
      <c r="AG12">
        <v>20.839200000000002</v>
      </c>
      <c r="AH12">
        <v>0</v>
      </c>
      <c r="AI12">
        <v>0</v>
      </c>
      <c r="AJ12">
        <v>0</v>
      </c>
      <c r="AK12">
        <v>52.571776999999997</v>
      </c>
      <c r="AL12">
        <v>1.3402970000000001</v>
      </c>
      <c r="AM12">
        <v>0</v>
      </c>
      <c r="AN12">
        <v>0.84583699999999995</v>
      </c>
      <c r="AO12">
        <v>0</v>
      </c>
      <c r="AP12">
        <v>0</v>
      </c>
      <c r="AQ12">
        <v>0</v>
      </c>
      <c r="AR12">
        <v>1.4856309999999999</v>
      </c>
      <c r="AS12">
        <v>0</v>
      </c>
      <c r="AT12">
        <v>13.347822000000001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1524.4937229999998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360.45</v>
      </c>
      <c r="L13">
        <v>230.68799999999999</v>
      </c>
      <c r="M13">
        <v>88.430400000000006</v>
      </c>
      <c r="N13">
        <v>109.00008</v>
      </c>
      <c r="O13">
        <v>0</v>
      </c>
      <c r="P13">
        <v>127.5993</v>
      </c>
      <c r="Q13">
        <v>14.014296</v>
      </c>
      <c r="R13">
        <v>24.03</v>
      </c>
      <c r="S13">
        <v>24.022075000000001</v>
      </c>
      <c r="T13">
        <v>0</v>
      </c>
      <c r="U13">
        <v>331.97444999999999</v>
      </c>
      <c r="V13">
        <v>11.053800000000001</v>
      </c>
      <c r="W13">
        <v>18.743400000000001</v>
      </c>
      <c r="X13">
        <v>78.818399999999997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15.839473</v>
      </c>
      <c r="AF13">
        <v>9.0035600000000002</v>
      </c>
      <c r="AG13">
        <v>20.839200000000002</v>
      </c>
      <c r="AH13">
        <v>0</v>
      </c>
      <c r="AI13">
        <v>0</v>
      </c>
      <c r="AJ13">
        <v>0</v>
      </c>
      <c r="AK13">
        <v>52.571776999999997</v>
      </c>
      <c r="AL13">
        <v>1.3402970000000001</v>
      </c>
      <c r="AM13">
        <v>0</v>
      </c>
      <c r="AN13">
        <v>0.84583699999999995</v>
      </c>
      <c r="AO13">
        <v>0</v>
      </c>
      <c r="AP13">
        <v>0</v>
      </c>
      <c r="AQ13">
        <v>0</v>
      </c>
      <c r="AR13">
        <v>1.4856309999999999</v>
      </c>
      <c r="AS13">
        <v>0</v>
      </c>
      <c r="AT13">
        <v>12.911053000000001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1533.6610290000001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360.45</v>
      </c>
      <c r="L14">
        <v>230.68799999999999</v>
      </c>
      <c r="M14">
        <v>88.430400000000006</v>
      </c>
      <c r="N14">
        <v>109.00008</v>
      </c>
      <c r="O14">
        <v>0</v>
      </c>
      <c r="P14">
        <v>127.5993</v>
      </c>
      <c r="Q14">
        <v>14.014296</v>
      </c>
      <c r="R14">
        <v>24.03</v>
      </c>
      <c r="S14">
        <v>25.366164000000001</v>
      </c>
      <c r="T14">
        <v>0</v>
      </c>
      <c r="U14">
        <v>331.97444999999999</v>
      </c>
      <c r="V14">
        <v>11.053800000000001</v>
      </c>
      <c r="W14">
        <v>18.743400000000001</v>
      </c>
      <c r="X14">
        <v>78.818399999999997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15.839473</v>
      </c>
      <c r="AF14">
        <v>9.0035600000000002</v>
      </c>
      <c r="AG14">
        <v>20.839200000000002</v>
      </c>
      <c r="AH14">
        <v>0</v>
      </c>
      <c r="AI14">
        <v>0</v>
      </c>
      <c r="AJ14">
        <v>0</v>
      </c>
      <c r="AK14">
        <v>52.571776999999997</v>
      </c>
      <c r="AL14">
        <v>1.3402970000000001</v>
      </c>
      <c r="AM14">
        <v>0</v>
      </c>
      <c r="AN14">
        <v>0.84583699999999995</v>
      </c>
      <c r="AO14">
        <v>0</v>
      </c>
      <c r="AP14">
        <v>0</v>
      </c>
      <c r="AQ14">
        <v>0</v>
      </c>
      <c r="AR14">
        <v>1.4856309999999999</v>
      </c>
      <c r="AS14">
        <v>0</v>
      </c>
      <c r="AT14">
        <v>13.450685999999999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1535.5447509999997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360.45</v>
      </c>
      <c r="L15">
        <v>230.68799999999999</v>
      </c>
      <c r="M15">
        <v>88.430400000000006</v>
      </c>
      <c r="N15">
        <v>109.00008</v>
      </c>
      <c r="O15">
        <v>0</v>
      </c>
      <c r="P15">
        <v>127.5993</v>
      </c>
      <c r="Q15">
        <v>14.014296</v>
      </c>
      <c r="R15">
        <v>24.03</v>
      </c>
      <c r="S15">
        <v>16.435851</v>
      </c>
      <c r="T15">
        <v>0</v>
      </c>
      <c r="U15">
        <v>331.97444999999999</v>
      </c>
      <c r="V15">
        <v>11.053800000000001</v>
      </c>
      <c r="W15">
        <v>18.743400000000001</v>
      </c>
      <c r="X15">
        <v>78.818399999999997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9.0035600000000002</v>
      </c>
      <c r="AG15">
        <v>20.839200000000002</v>
      </c>
      <c r="AH15">
        <v>0</v>
      </c>
      <c r="AI15">
        <v>0</v>
      </c>
      <c r="AJ15">
        <v>0</v>
      </c>
      <c r="AK15">
        <v>52.571776999999997</v>
      </c>
      <c r="AL15">
        <v>1.3402970000000001</v>
      </c>
      <c r="AM15">
        <v>0</v>
      </c>
      <c r="AN15">
        <v>0.84583699999999995</v>
      </c>
      <c r="AO15">
        <v>0</v>
      </c>
      <c r="AP15">
        <v>0</v>
      </c>
      <c r="AQ15">
        <v>0</v>
      </c>
      <c r="AR15">
        <v>2.6529120000000002</v>
      </c>
      <c r="AS15">
        <v>0</v>
      </c>
      <c r="AT15">
        <v>13.941912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1512.4334719999999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360.45</v>
      </c>
      <c r="L16">
        <v>230.68799999999999</v>
      </c>
      <c r="M16">
        <v>88.430400000000006</v>
      </c>
      <c r="N16">
        <v>109.00008</v>
      </c>
      <c r="O16">
        <v>0</v>
      </c>
      <c r="P16">
        <v>127.5993</v>
      </c>
      <c r="Q16">
        <v>14.014296</v>
      </c>
      <c r="R16">
        <v>24.03</v>
      </c>
      <c r="S16">
        <v>14.417999999999999</v>
      </c>
      <c r="T16">
        <v>0</v>
      </c>
      <c r="U16">
        <v>331.97444999999999</v>
      </c>
      <c r="V16">
        <v>11.053800000000001</v>
      </c>
      <c r="W16">
        <v>18.743400000000001</v>
      </c>
      <c r="X16">
        <v>78.818399999999997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9.0035600000000002</v>
      </c>
      <c r="AG16">
        <v>20.839200000000002</v>
      </c>
      <c r="AH16">
        <v>0</v>
      </c>
      <c r="AI16">
        <v>0</v>
      </c>
      <c r="AJ16">
        <v>0</v>
      </c>
      <c r="AK16">
        <v>52.571776999999997</v>
      </c>
      <c r="AL16">
        <v>1.3402970000000001</v>
      </c>
      <c r="AM16">
        <v>0</v>
      </c>
      <c r="AN16">
        <v>0.84583699999999995</v>
      </c>
      <c r="AO16">
        <v>0</v>
      </c>
      <c r="AP16">
        <v>0</v>
      </c>
      <c r="AQ16">
        <v>0</v>
      </c>
      <c r="AR16">
        <v>25.467955</v>
      </c>
      <c r="AS16">
        <v>0</v>
      </c>
      <c r="AT16">
        <v>15.054357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1534.3431089999999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360.45</v>
      </c>
      <c r="L17">
        <v>230.68799999999999</v>
      </c>
      <c r="M17">
        <v>88.430400000000006</v>
      </c>
      <c r="N17">
        <v>109.00008</v>
      </c>
      <c r="O17">
        <v>0</v>
      </c>
      <c r="P17">
        <v>127.5993</v>
      </c>
      <c r="Q17">
        <v>14.014296</v>
      </c>
      <c r="R17">
        <v>24.03</v>
      </c>
      <c r="S17">
        <v>14.417999999999999</v>
      </c>
      <c r="T17">
        <v>0</v>
      </c>
      <c r="U17">
        <v>331.97444999999999</v>
      </c>
      <c r="V17">
        <v>11.053800000000001</v>
      </c>
      <c r="W17">
        <v>18.743400000000001</v>
      </c>
      <c r="X17">
        <v>78.818399999999997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9.0035600000000002</v>
      </c>
      <c r="AG17">
        <v>20.839200000000002</v>
      </c>
      <c r="AH17">
        <v>0</v>
      </c>
      <c r="AI17">
        <v>0</v>
      </c>
      <c r="AJ17">
        <v>0</v>
      </c>
      <c r="AK17">
        <v>52.571776999999997</v>
      </c>
      <c r="AL17">
        <v>1.3402970000000001</v>
      </c>
      <c r="AM17">
        <v>0</v>
      </c>
      <c r="AN17">
        <v>0.84583699999999995</v>
      </c>
      <c r="AO17">
        <v>0</v>
      </c>
      <c r="AP17">
        <v>0</v>
      </c>
      <c r="AQ17">
        <v>0</v>
      </c>
      <c r="AR17">
        <v>25.467955</v>
      </c>
      <c r="AS17">
        <v>0</v>
      </c>
      <c r="AT17">
        <v>15.159036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1534.4477879999999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360.45</v>
      </c>
      <c r="L18">
        <v>230.68799999999999</v>
      </c>
      <c r="M18">
        <v>88.430400000000006</v>
      </c>
      <c r="N18">
        <v>109.00008</v>
      </c>
      <c r="O18">
        <v>0</v>
      </c>
      <c r="P18">
        <v>127.5993</v>
      </c>
      <c r="Q18">
        <v>14.014296</v>
      </c>
      <c r="R18">
        <v>24.03</v>
      </c>
      <c r="S18">
        <v>14.417999999999999</v>
      </c>
      <c r="T18">
        <v>0</v>
      </c>
      <c r="U18">
        <v>331.97444999999999</v>
      </c>
      <c r="V18">
        <v>11.053800000000001</v>
      </c>
      <c r="W18">
        <v>18.743400000000001</v>
      </c>
      <c r="X18">
        <v>78.818399999999997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9.0035600000000002</v>
      </c>
      <c r="AG18">
        <v>20.839200000000002</v>
      </c>
      <c r="AH18">
        <v>0</v>
      </c>
      <c r="AI18">
        <v>0</v>
      </c>
      <c r="AJ18">
        <v>0</v>
      </c>
      <c r="AK18">
        <v>52.571776999999997</v>
      </c>
      <c r="AL18">
        <v>1.3402970000000001</v>
      </c>
      <c r="AM18">
        <v>0</v>
      </c>
      <c r="AN18">
        <v>0.84583699999999995</v>
      </c>
      <c r="AO18">
        <v>0</v>
      </c>
      <c r="AP18">
        <v>0</v>
      </c>
      <c r="AQ18">
        <v>0</v>
      </c>
      <c r="AR18">
        <v>4.2446590000000004</v>
      </c>
      <c r="AS18">
        <v>0</v>
      </c>
      <c r="AT18">
        <v>15.842578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1513.9080339999998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360.45</v>
      </c>
      <c r="L19">
        <v>230.68799999999999</v>
      </c>
      <c r="M19">
        <v>88.430400000000006</v>
      </c>
      <c r="N19">
        <v>109.00008</v>
      </c>
      <c r="O19">
        <v>0</v>
      </c>
      <c r="P19">
        <v>127.5993</v>
      </c>
      <c r="Q19">
        <v>11.630520000000001</v>
      </c>
      <c r="R19">
        <v>24.03</v>
      </c>
      <c r="S19">
        <v>14.417999999999999</v>
      </c>
      <c r="T19">
        <v>0</v>
      </c>
      <c r="U19">
        <v>331.97444999999999</v>
      </c>
      <c r="V19">
        <v>11.053800000000001</v>
      </c>
      <c r="W19">
        <v>18.743400000000001</v>
      </c>
      <c r="X19">
        <v>93.996516999999997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9.0035600000000002</v>
      </c>
      <c r="AG19">
        <v>20.839200000000002</v>
      </c>
      <c r="AH19">
        <v>0</v>
      </c>
      <c r="AI19">
        <v>0</v>
      </c>
      <c r="AJ19">
        <v>0</v>
      </c>
      <c r="AK19">
        <v>52.571776999999997</v>
      </c>
      <c r="AL19">
        <v>1.3402970000000001</v>
      </c>
      <c r="AM19">
        <v>0</v>
      </c>
      <c r="AN19">
        <v>0.84583699999999995</v>
      </c>
      <c r="AO19">
        <v>0</v>
      </c>
      <c r="AP19">
        <v>0</v>
      </c>
      <c r="AQ19">
        <v>0</v>
      </c>
      <c r="AR19">
        <v>1.4856309999999999</v>
      </c>
      <c r="AS19">
        <v>0</v>
      </c>
      <c r="AT19">
        <v>15.982958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1524.0837270000002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360.45</v>
      </c>
      <c r="L20">
        <v>230.68799999999999</v>
      </c>
      <c r="M20">
        <v>88.430400000000006</v>
      </c>
      <c r="N20">
        <v>109.00008</v>
      </c>
      <c r="O20">
        <v>0</v>
      </c>
      <c r="P20">
        <v>127.5993</v>
      </c>
      <c r="Q20">
        <v>11.630520000000001</v>
      </c>
      <c r="R20">
        <v>24.03</v>
      </c>
      <c r="S20">
        <v>14.417999999999999</v>
      </c>
      <c r="T20">
        <v>0</v>
      </c>
      <c r="U20">
        <v>331.97444999999999</v>
      </c>
      <c r="V20">
        <v>11.053800000000001</v>
      </c>
      <c r="W20">
        <v>18.743400000000001</v>
      </c>
      <c r="X20">
        <v>93.996516999999997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9.0035600000000002</v>
      </c>
      <c r="AG20">
        <v>20.839200000000002</v>
      </c>
      <c r="AH20">
        <v>0</v>
      </c>
      <c r="AI20">
        <v>0</v>
      </c>
      <c r="AJ20">
        <v>0</v>
      </c>
      <c r="AK20">
        <v>52.571776999999997</v>
      </c>
      <c r="AL20">
        <v>1.3402970000000001</v>
      </c>
      <c r="AM20">
        <v>0</v>
      </c>
      <c r="AN20">
        <v>0.84583699999999995</v>
      </c>
      <c r="AO20">
        <v>0</v>
      </c>
      <c r="AP20">
        <v>0</v>
      </c>
      <c r="AQ20">
        <v>0</v>
      </c>
      <c r="AR20">
        <v>1.4856309999999999</v>
      </c>
      <c r="AS20">
        <v>0</v>
      </c>
      <c r="AT20">
        <v>15.382512999999999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1523.4832820000001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360.45</v>
      </c>
      <c r="L21">
        <v>230.68799999999999</v>
      </c>
      <c r="M21">
        <v>88.430400000000006</v>
      </c>
      <c r="N21">
        <v>109.00008</v>
      </c>
      <c r="O21">
        <v>0</v>
      </c>
      <c r="P21">
        <v>127.5993</v>
      </c>
      <c r="Q21">
        <v>11.630520000000001</v>
      </c>
      <c r="R21">
        <v>24.03</v>
      </c>
      <c r="S21">
        <v>14.417999999999999</v>
      </c>
      <c r="T21">
        <v>0</v>
      </c>
      <c r="U21">
        <v>331.97444999999999</v>
      </c>
      <c r="V21">
        <v>11.053800000000001</v>
      </c>
      <c r="W21">
        <v>18.743400000000001</v>
      </c>
      <c r="X21">
        <v>112.71117700000001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9.0035600000000002</v>
      </c>
      <c r="AG21">
        <v>20.839200000000002</v>
      </c>
      <c r="AH21">
        <v>0</v>
      </c>
      <c r="AI21">
        <v>0</v>
      </c>
      <c r="AJ21">
        <v>0</v>
      </c>
      <c r="AK21">
        <v>52.571776999999997</v>
      </c>
      <c r="AL21">
        <v>1.3402970000000001</v>
      </c>
      <c r="AM21">
        <v>0</v>
      </c>
      <c r="AN21">
        <v>0.84583699999999995</v>
      </c>
      <c r="AO21">
        <v>0</v>
      </c>
      <c r="AP21">
        <v>0</v>
      </c>
      <c r="AQ21">
        <v>13.927788</v>
      </c>
      <c r="AR21">
        <v>1.4856309999999999</v>
      </c>
      <c r="AS21">
        <v>0</v>
      </c>
      <c r="AT21">
        <v>16.549416000000001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1557.2926329999998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360.45</v>
      </c>
      <c r="L22">
        <v>230.68799999999999</v>
      </c>
      <c r="M22">
        <v>88.430400000000006</v>
      </c>
      <c r="N22">
        <v>109.00008</v>
      </c>
      <c r="O22">
        <v>0</v>
      </c>
      <c r="P22">
        <v>127.5993</v>
      </c>
      <c r="Q22">
        <v>11.630520000000001</v>
      </c>
      <c r="R22">
        <v>24.03</v>
      </c>
      <c r="S22">
        <v>14.417999999999999</v>
      </c>
      <c r="T22">
        <v>0</v>
      </c>
      <c r="U22">
        <v>331.97444999999999</v>
      </c>
      <c r="V22">
        <v>11.053800000000001</v>
      </c>
      <c r="W22">
        <v>24.120545</v>
      </c>
      <c r="X22">
        <v>112.71117700000001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9.0035600000000002</v>
      </c>
      <c r="AG22">
        <v>20.839200000000002</v>
      </c>
      <c r="AH22">
        <v>0</v>
      </c>
      <c r="AI22">
        <v>0</v>
      </c>
      <c r="AJ22">
        <v>0</v>
      </c>
      <c r="AK22">
        <v>52.571776999999997</v>
      </c>
      <c r="AL22">
        <v>1.3402970000000001</v>
      </c>
      <c r="AM22">
        <v>0</v>
      </c>
      <c r="AN22">
        <v>0.84583699999999995</v>
      </c>
      <c r="AO22">
        <v>0</v>
      </c>
      <c r="AP22">
        <v>0</v>
      </c>
      <c r="AQ22">
        <v>13.927788</v>
      </c>
      <c r="AR22">
        <v>1.4856309999999999</v>
      </c>
      <c r="AS22">
        <v>0</v>
      </c>
      <c r="AT22">
        <v>18.956132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1565.0764939999997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360.45</v>
      </c>
      <c r="L23">
        <v>230.68799999999999</v>
      </c>
      <c r="M23">
        <v>88.430400000000006</v>
      </c>
      <c r="N23">
        <v>109.00008</v>
      </c>
      <c r="O23">
        <v>0</v>
      </c>
      <c r="P23">
        <v>127.5993</v>
      </c>
      <c r="Q23">
        <v>11.630520000000001</v>
      </c>
      <c r="R23">
        <v>24.03</v>
      </c>
      <c r="S23">
        <v>14.417999999999999</v>
      </c>
      <c r="T23">
        <v>0</v>
      </c>
      <c r="U23">
        <v>331.97444999999999</v>
      </c>
      <c r="V23">
        <v>11.053800000000001</v>
      </c>
      <c r="W23">
        <v>29.674547</v>
      </c>
      <c r="X23">
        <v>112.71117700000001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15.839473</v>
      </c>
      <c r="AF23">
        <v>9.0035600000000002</v>
      </c>
      <c r="AG23">
        <v>20.839200000000002</v>
      </c>
      <c r="AH23">
        <v>0</v>
      </c>
      <c r="AI23">
        <v>0</v>
      </c>
      <c r="AJ23">
        <v>0</v>
      </c>
      <c r="AK23">
        <v>52.571776999999997</v>
      </c>
      <c r="AL23">
        <v>1.3402970000000001</v>
      </c>
      <c r="AM23">
        <v>0</v>
      </c>
      <c r="AN23">
        <v>0.84583699999999995</v>
      </c>
      <c r="AO23">
        <v>0</v>
      </c>
      <c r="AP23">
        <v>0</v>
      </c>
      <c r="AQ23">
        <v>27.855575999999999</v>
      </c>
      <c r="AR23">
        <v>1.4856309999999999</v>
      </c>
      <c r="AS23">
        <v>0</v>
      </c>
      <c r="AT23">
        <v>17.237898000000001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1598.679523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360.45</v>
      </c>
      <c r="L24">
        <v>282.59280000000001</v>
      </c>
      <c r="M24">
        <v>88.430400000000006</v>
      </c>
      <c r="N24">
        <v>109.00008</v>
      </c>
      <c r="O24">
        <v>0</v>
      </c>
      <c r="P24">
        <v>127.5993</v>
      </c>
      <c r="Q24">
        <v>11.630520000000001</v>
      </c>
      <c r="R24">
        <v>24.03</v>
      </c>
      <c r="S24">
        <v>14.417999999999999</v>
      </c>
      <c r="T24">
        <v>0</v>
      </c>
      <c r="U24">
        <v>331.97444999999999</v>
      </c>
      <c r="V24">
        <v>11.053800000000001</v>
      </c>
      <c r="W24">
        <v>34.736421999999997</v>
      </c>
      <c r="X24">
        <v>112.71117700000001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31.678944999999999</v>
      </c>
      <c r="AF24">
        <v>9.0035600000000002</v>
      </c>
      <c r="AG24">
        <v>20.839200000000002</v>
      </c>
      <c r="AH24">
        <v>0</v>
      </c>
      <c r="AI24">
        <v>0</v>
      </c>
      <c r="AJ24">
        <v>0</v>
      </c>
      <c r="AK24">
        <v>52.571776999999997</v>
      </c>
      <c r="AL24">
        <v>1.3402970000000001</v>
      </c>
      <c r="AM24">
        <v>0</v>
      </c>
      <c r="AN24">
        <v>0.84583699999999995</v>
      </c>
      <c r="AO24">
        <v>0</v>
      </c>
      <c r="AP24">
        <v>0</v>
      </c>
      <c r="AQ24">
        <v>27.855575999999999</v>
      </c>
      <c r="AR24">
        <v>1.4856309999999999</v>
      </c>
      <c r="AS24">
        <v>0</v>
      </c>
      <c r="AT24">
        <v>18.646429999999999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1672.8942019999997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367.17840000000001</v>
      </c>
      <c r="L25">
        <v>333.03023200000001</v>
      </c>
      <c r="M25">
        <v>88.430400000000006</v>
      </c>
      <c r="N25">
        <v>109.00008</v>
      </c>
      <c r="O25">
        <v>0</v>
      </c>
      <c r="P25">
        <v>127.5993</v>
      </c>
      <c r="Q25">
        <v>14.017467999999999</v>
      </c>
      <c r="R25">
        <v>28.468533000000001</v>
      </c>
      <c r="S25">
        <v>17.869188999999999</v>
      </c>
      <c r="T25">
        <v>0</v>
      </c>
      <c r="U25">
        <v>331.97444999999999</v>
      </c>
      <c r="V25">
        <v>11.053800000000001</v>
      </c>
      <c r="W25">
        <v>39.736939999999997</v>
      </c>
      <c r="X25">
        <v>141.79201900000001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31.678944999999999</v>
      </c>
      <c r="AF25">
        <v>9.0035600000000002</v>
      </c>
      <c r="AG25">
        <v>20.839200000000002</v>
      </c>
      <c r="AH25">
        <v>22.483332999999998</v>
      </c>
      <c r="AI25">
        <v>0</v>
      </c>
      <c r="AJ25">
        <v>0</v>
      </c>
      <c r="AK25">
        <v>52.571776999999997</v>
      </c>
      <c r="AL25">
        <v>1.3402970000000001</v>
      </c>
      <c r="AM25">
        <v>0</v>
      </c>
      <c r="AN25">
        <v>0.84583699999999995</v>
      </c>
      <c r="AO25">
        <v>0</v>
      </c>
      <c r="AP25">
        <v>0</v>
      </c>
      <c r="AQ25">
        <v>29.066687999999999</v>
      </c>
      <c r="AR25">
        <v>1.4856309999999999</v>
      </c>
      <c r="AS25">
        <v>0</v>
      </c>
      <c r="AT25">
        <v>18.035295999999999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1797.5013749999998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443.59379999999999</v>
      </c>
      <c r="L26">
        <v>413.09989400000001</v>
      </c>
      <c r="M26">
        <v>88.430400000000006</v>
      </c>
      <c r="N26">
        <v>109.00008</v>
      </c>
      <c r="O26">
        <v>0</v>
      </c>
      <c r="P26">
        <v>127.5993</v>
      </c>
      <c r="Q26">
        <v>20.973383999999999</v>
      </c>
      <c r="R26">
        <v>40.745364000000002</v>
      </c>
      <c r="S26">
        <v>25.366164000000001</v>
      </c>
      <c r="T26">
        <v>0</v>
      </c>
      <c r="U26">
        <v>331.97444999999999</v>
      </c>
      <c r="V26">
        <v>18.263010999999999</v>
      </c>
      <c r="W26">
        <v>41.178865000000002</v>
      </c>
      <c r="X26">
        <v>141.79201900000001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31.678944999999999</v>
      </c>
      <c r="AF26">
        <v>9.0035600000000002</v>
      </c>
      <c r="AG26">
        <v>20.839200000000002</v>
      </c>
      <c r="AH26">
        <v>40.961537999999997</v>
      </c>
      <c r="AI26">
        <v>0</v>
      </c>
      <c r="AJ26">
        <v>0</v>
      </c>
      <c r="AK26">
        <v>52.571776999999997</v>
      </c>
      <c r="AL26">
        <v>1.3402970000000001</v>
      </c>
      <c r="AM26">
        <v>0</v>
      </c>
      <c r="AN26">
        <v>0.84583699999999995</v>
      </c>
      <c r="AO26">
        <v>0</v>
      </c>
      <c r="AP26">
        <v>0</v>
      </c>
      <c r="AQ26">
        <v>43.600031999999999</v>
      </c>
      <c r="AR26">
        <v>1.4856309999999999</v>
      </c>
      <c r="AS26">
        <v>0</v>
      </c>
      <c r="AT26">
        <v>19.09873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2023.4422780000004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473.477892</v>
      </c>
      <c r="L27">
        <v>418.540122</v>
      </c>
      <c r="M27">
        <v>88.430400000000006</v>
      </c>
      <c r="N27">
        <v>109.00008</v>
      </c>
      <c r="O27">
        <v>0</v>
      </c>
      <c r="P27">
        <v>127.5993</v>
      </c>
      <c r="Q27">
        <v>20.973383999999999</v>
      </c>
      <c r="R27">
        <v>40.745364000000002</v>
      </c>
      <c r="S27">
        <v>25.366164000000001</v>
      </c>
      <c r="T27">
        <v>0</v>
      </c>
      <c r="U27">
        <v>331.97444999999999</v>
      </c>
      <c r="V27">
        <v>19.925675999999999</v>
      </c>
      <c r="W27">
        <v>41.178865000000002</v>
      </c>
      <c r="X27">
        <v>141.79201900000001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31.678944999999999</v>
      </c>
      <c r="AF27">
        <v>9.0035600000000002</v>
      </c>
      <c r="AG27">
        <v>20.839200000000002</v>
      </c>
      <c r="AH27">
        <v>44.966665999999996</v>
      </c>
      <c r="AI27">
        <v>0</v>
      </c>
      <c r="AJ27">
        <v>0</v>
      </c>
      <c r="AK27">
        <v>52.571776999999997</v>
      </c>
      <c r="AL27">
        <v>1.3402970000000001</v>
      </c>
      <c r="AM27">
        <v>0</v>
      </c>
      <c r="AN27">
        <v>0.84583699999999995</v>
      </c>
      <c r="AO27">
        <v>0</v>
      </c>
      <c r="AP27">
        <v>0</v>
      </c>
      <c r="AQ27">
        <v>43.600031999999999</v>
      </c>
      <c r="AR27">
        <v>1.4856309999999999</v>
      </c>
      <c r="AS27">
        <v>0</v>
      </c>
      <c r="AT27">
        <v>19.223981999999999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2064.5596430000005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473.477892</v>
      </c>
      <c r="L28">
        <v>418.540122</v>
      </c>
      <c r="M28">
        <v>88.430400000000006</v>
      </c>
      <c r="N28">
        <v>109.00008</v>
      </c>
      <c r="O28">
        <v>0</v>
      </c>
      <c r="P28">
        <v>127.5993</v>
      </c>
      <c r="Q28">
        <v>20.973383999999999</v>
      </c>
      <c r="R28">
        <v>40.745364000000002</v>
      </c>
      <c r="S28">
        <v>25.366164000000001</v>
      </c>
      <c r="T28">
        <v>0</v>
      </c>
      <c r="U28">
        <v>331.97444999999999</v>
      </c>
      <c r="V28">
        <v>19.925675999999999</v>
      </c>
      <c r="W28">
        <v>41.178865000000002</v>
      </c>
      <c r="X28">
        <v>141.79201900000001</v>
      </c>
      <c r="Y28">
        <v>0</v>
      </c>
      <c r="Z28">
        <v>0</v>
      </c>
      <c r="AA28">
        <v>6.3025880000000001</v>
      </c>
      <c r="AB28">
        <v>3.2031990000000001</v>
      </c>
      <c r="AC28">
        <v>0</v>
      </c>
      <c r="AD28">
        <v>0</v>
      </c>
      <c r="AE28">
        <v>31.678944999999999</v>
      </c>
      <c r="AF28">
        <v>17.059377999999999</v>
      </c>
      <c r="AG28">
        <v>20.839200000000002</v>
      </c>
      <c r="AH28">
        <v>67.996153000000007</v>
      </c>
      <c r="AI28">
        <v>0</v>
      </c>
      <c r="AJ28">
        <v>0</v>
      </c>
      <c r="AK28">
        <v>52.571776999999997</v>
      </c>
      <c r="AL28">
        <v>1.3402970000000001</v>
      </c>
      <c r="AM28">
        <v>0</v>
      </c>
      <c r="AN28">
        <v>0.84583699999999995</v>
      </c>
      <c r="AO28">
        <v>0</v>
      </c>
      <c r="AP28">
        <v>0</v>
      </c>
      <c r="AQ28">
        <v>43.600031999999999</v>
      </c>
      <c r="AR28">
        <v>1.4856309999999999</v>
      </c>
      <c r="AS28">
        <v>0</v>
      </c>
      <c r="AT28">
        <v>19.223981999999999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2105.1507350000002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502.240745</v>
      </c>
      <c r="L29">
        <v>418.540122</v>
      </c>
      <c r="M29">
        <v>88.430400000000006</v>
      </c>
      <c r="N29">
        <v>109.00008</v>
      </c>
      <c r="O29">
        <v>0</v>
      </c>
      <c r="P29">
        <v>127.5993</v>
      </c>
      <c r="Q29">
        <v>20.973383999999999</v>
      </c>
      <c r="R29">
        <v>40.745364000000002</v>
      </c>
      <c r="S29">
        <v>25.366164000000001</v>
      </c>
      <c r="T29">
        <v>0</v>
      </c>
      <c r="U29">
        <v>331.97444999999999</v>
      </c>
      <c r="V29">
        <v>19.925675999999999</v>
      </c>
      <c r="W29">
        <v>41.178865000000002</v>
      </c>
      <c r="X29">
        <v>141.79201900000001</v>
      </c>
      <c r="Y29">
        <v>0</v>
      </c>
      <c r="Z29">
        <v>1.05732</v>
      </c>
      <c r="AA29">
        <v>13.496651</v>
      </c>
      <c r="AB29">
        <v>12.659041999999999</v>
      </c>
      <c r="AC29">
        <v>0</v>
      </c>
      <c r="AD29">
        <v>8.2533440000000002</v>
      </c>
      <c r="AE29">
        <v>31.678944999999999</v>
      </c>
      <c r="AF29">
        <v>25.589065999999999</v>
      </c>
      <c r="AG29">
        <v>20.839200000000002</v>
      </c>
      <c r="AH29">
        <v>84.471794000000003</v>
      </c>
      <c r="AI29">
        <v>0</v>
      </c>
      <c r="AJ29">
        <v>0</v>
      </c>
      <c r="AK29">
        <v>52.571776999999997</v>
      </c>
      <c r="AL29">
        <v>6.7014860000000001</v>
      </c>
      <c r="AM29">
        <v>5.0738669999999999</v>
      </c>
      <c r="AN29">
        <v>0.84583699999999995</v>
      </c>
      <c r="AO29">
        <v>0</v>
      </c>
      <c r="AP29">
        <v>0</v>
      </c>
      <c r="AQ29">
        <v>43.600031999999999</v>
      </c>
      <c r="AR29">
        <v>1.4856309999999999</v>
      </c>
      <c r="AS29">
        <v>4.5255219999999996</v>
      </c>
      <c r="AT29">
        <v>19.223981999999999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2199.8400649999994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550.30074500000001</v>
      </c>
      <c r="L30">
        <v>418.540122</v>
      </c>
      <c r="M30">
        <v>88.430400000000006</v>
      </c>
      <c r="N30">
        <v>109.00008</v>
      </c>
      <c r="O30">
        <v>0</v>
      </c>
      <c r="P30">
        <v>127.5993</v>
      </c>
      <c r="Q30">
        <v>20.973383999999999</v>
      </c>
      <c r="R30">
        <v>40.745364000000002</v>
      </c>
      <c r="S30">
        <v>25.366164000000001</v>
      </c>
      <c r="T30">
        <v>0</v>
      </c>
      <c r="U30">
        <v>331.97444999999999</v>
      </c>
      <c r="V30">
        <v>19.925675999999999</v>
      </c>
      <c r="W30">
        <v>41.178865000000002</v>
      </c>
      <c r="X30">
        <v>141.79201900000001</v>
      </c>
      <c r="Y30">
        <v>0</v>
      </c>
      <c r="Z30">
        <v>12.535586</v>
      </c>
      <c r="AA30">
        <v>27.008489999999998</v>
      </c>
      <c r="AB30">
        <v>25.318085</v>
      </c>
      <c r="AC30">
        <v>0</v>
      </c>
      <c r="AD30">
        <v>15.236942000000001</v>
      </c>
      <c r="AE30">
        <v>31.678944999999999</v>
      </c>
      <c r="AF30">
        <v>37.454810999999999</v>
      </c>
      <c r="AG30">
        <v>20.839200000000002</v>
      </c>
      <c r="AH30">
        <v>112.41666499999999</v>
      </c>
      <c r="AI30">
        <v>0</v>
      </c>
      <c r="AJ30">
        <v>0</v>
      </c>
      <c r="AK30">
        <v>52.571776999999997</v>
      </c>
      <c r="AL30">
        <v>53.611891</v>
      </c>
      <c r="AM30">
        <v>7.687678</v>
      </c>
      <c r="AN30">
        <v>0.84583699999999995</v>
      </c>
      <c r="AO30">
        <v>0</v>
      </c>
      <c r="AP30">
        <v>0</v>
      </c>
      <c r="AQ30">
        <v>43.600031999999999</v>
      </c>
      <c r="AR30">
        <v>1.4856309999999999</v>
      </c>
      <c r="AS30">
        <v>4.5255219999999996</v>
      </c>
      <c r="AT30">
        <v>19.223981999999999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2381.867643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550.30074500000001</v>
      </c>
      <c r="L31">
        <v>418.540122</v>
      </c>
      <c r="M31">
        <v>88.430400000000006</v>
      </c>
      <c r="N31">
        <v>109.00008</v>
      </c>
      <c r="O31">
        <v>0</v>
      </c>
      <c r="P31">
        <v>127.5993</v>
      </c>
      <c r="Q31">
        <v>20.973383999999999</v>
      </c>
      <c r="R31">
        <v>40.745364000000002</v>
      </c>
      <c r="S31">
        <v>25.366164000000001</v>
      </c>
      <c r="T31">
        <v>0</v>
      </c>
      <c r="U31">
        <v>331.97444999999999</v>
      </c>
      <c r="V31">
        <v>19.925675999999999</v>
      </c>
      <c r="W31">
        <v>41.178865000000002</v>
      </c>
      <c r="X31">
        <v>141.79201900000001</v>
      </c>
      <c r="Y31">
        <v>0</v>
      </c>
      <c r="Z31">
        <v>12.535586</v>
      </c>
      <c r="AA31">
        <v>27.008489999999998</v>
      </c>
      <c r="AB31">
        <v>25.318085</v>
      </c>
      <c r="AC31">
        <v>0</v>
      </c>
      <c r="AD31">
        <v>17.563116000000001</v>
      </c>
      <c r="AE31">
        <v>31.678944999999999</v>
      </c>
      <c r="AF31">
        <v>37.454810999999999</v>
      </c>
      <c r="AG31">
        <v>20.839200000000002</v>
      </c>
      <c r="AH31">
        <v>112.41666499999999</v>
      </c>
      <c r="AI31">
        <v>0</v>
      </c>
      <c r="AJ31">
        <v>0</v>
      </c>
      <c r="AK31">
        <v>52.571776999999997</v>
      </c>
      <c r="AL31">
        <v>53.611891</v>
      </c>
      <c r="AM31">
        <v>7.687678</v>
      </c>
      <c r="AN31">
        <v>0.84583699999999995</v>
      </c>
      <c r="AO31">
        <v>0</v>
      </c>
      <c r="AP31">
        <v>0</v>
      </c>
      <c r="AQ31">
        <v>43.600031999999999</v>
      </c>
      <c r="AR31">
        <v>1.4856309999999999</v>
      </c>
      <c r="AS31">
        <v>4.5255219999999996</v>
      </c>
      <c r="AT31">
        <v>19.223981999999999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2384.1938169999999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597.98851200000001</v>
      </c>
      <c r="L32">
        <v>418.540122</v>
      </c>
      <c r="M32">
        <v>88.430400000000006</v>
      </c>
      <c r="N32">
        <v>109.00008</v>
      </c>
      <c r="O32">
        <v>0</v>
      </c>
      <c r="P32">
        <v>127.5993</v>
      </c>
      <c r="Q32">
        <v>20.973383999999999</v>
      </c>
      <c r="R32">
        <v>40.745364000000002</v>
      </c>
      <c r="S32">
        <v>25.366164000000001</v>
      </c>
      <c r="T32">
        <v>0</v>
      </c>
      <c r="U32">
        <v>331.97444999999999</v>
      </c>
      <c r="V32">
        <v>19.925675999999999</v>
      </c>
      <c r="W32">
        <v>41.178865000000002</v>
      </c>
      <c r="X32">
        <v>141.79201900000001</v>
      </c>
      <c r="Y32">
        <v>0</v>
      </c>
      <c r="Z32">
        <v>12.535586</v>
      </c>
      <c r="AA32">
        <v>27.008489999999998</v>
      </c>
      <c r="AB32">
        <v>25.318085</v>
      </c>
      <c r="AC32">
        <v>0</v>
      </c>
      <c r="AD32">
        <v>17.563116000000001</v>
      </c>
      <c r="AE32">
        <v>31.678944999999999</v>
      </c>
      <c r="AF32">
        <v>37.454810999999999</v>
      </c>
      <c r="AG32">
        <v>20.839200000000002</v>
      </c>
      <c r="AH32">
        <v>112.41666499999999</v>
      </c>
      <c r="AI32">
        <v>0</v>
      </c>
      <c r="AJ32">
        <v>0</v>
      </c>
      <c r="AK32">
        <v>52.571776999999997</v>
      </c>
      <c r="AL32">
        <v>40.208917999999997</v>
      </c>
      <c r="AM32">
        <v>7.687678</v>
      </c>
      <c r="AN32">
        <v>0.84583699999999995</v>
      </c>
      <c r="AO32">
        <v>0</v>
      </c>
      <c r="AP32">
        <v>0</v>
      </c>
      <c r="AQ32">
        <v>43.600031999999999</v>
      </c>
      <c r="AR32">
        <v>1.4856309999999999</v>
      </c>
      <c r="AS32">
        <v>4.5255219999999996</v>
      </c>
      <c r="AT32">
        <v>19.223981999999999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2418.4786109999995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652.83742800000005</v>
      </c>
      <c r="L33">
        <v>418.540122</v>
      </c>
      <c r="M33">
        <v>88.430400000000006</v>
      </c>
      <c r="N33">
        <v>109.00008</v>
      </c>
      <c r="O33">
        <v>0</v>
      </c>
      <c r="P33">
        <v>127.5993</v>
      </c>
      <c r="Q33">
        <v>20.973383999999999</v>
      </c>
      <c r="R33">
        <v>40.745364000000002</v>
      </c>
      <c r="S33">
        <v>25.366164000000001</v>
      </c>
      <c r="T33">
        <v>0</v>
      </c>
      <c r="U33">
        <v>331.97444999999999</v>
      </c>
      <c r="V33">
        <v>19.925675999999999</v>
      </c>
      <c r="W33">
        <v>41.178865000000002</v>
      </c>
      <c r="X33">
        <v>141.79201900000001</v>
      </c>
      <c r="Y33">
        <v>0</v>
      </c>
      <c r="Z33">
        <v>12.535586</v>
      </c>
      <c r="AA33">
        <v>27.008489999999998</v>
      </c>
      <c r="AB33">
        <v>25.318085</v>
      </c>
      <c r="AC33">
        <v>0</v>
      </c>
      <c r="AD33">
        <v>26.344673</v>
      </c>
      <c r="AE33">
        <v>31.678944999999999</v>
      </c>
      <c r="AF33">
        <v>37.454810999999999</v>
      </c>
      <c r="AG33">
        <v>20.839200000000002</v>
      </c>
      <c r="AH33">
        <v>112.41666499999999</v>
      </c>
      <c r="AI33">
        <v>0</v>
      </c>
      <c r="AJ33">
        <v>0</v>
      </c>
      <c r="AK33">
        <v>52.571776999999997</v>
      </c>
      <c r="AL33">
        <v>40.208917999999997</v>
      </c>
      <c r="AM33">
        <v>7.687678</v>
      </c>
      <c r="AN33">
        <v>0.84583699999999995</v>
      </c>
      <c r="AO33">
        <v>0</v>
      </c>
      <c r="AP33">
        <v>0</v>
      </c>
      <c r="AQ33">
        <v>43.600031999999999</v>
      </c>
      <c r="AR33">
        <v>2.1223299999999998</v>
      </c>
      <c r="AS33">
        <v>4.3962209999999997</v>
      </c>
      <c r="AT33">
        <v>19.223981999999999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2482.6164819999999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652.83742800000005</v>
      </c>
      <c r="L34">
        <v>418.540122</v>
      </c>
      <c r="M34">
        <v>88.430400000000006</v>
      </c>
      <c r="N34">
        <v>109.00008</v>
      </c>
      <c r="O34">
        <v>0</v>
      </c>
      <c r="P34">
        <v>127.5993</v>
      </c>
      <c r="Q34">
        <v>20.973383999999999</v>
      </c>
      <c r="R34">
        <v>40.745364000000002</v>
      </c>
      <c r="S34">
        <v>25.366164000000001</v>
      </c>
      <c r="T34">
        <v>0</v>
      </c>
      <c r="U34">
        <v>331.97444999999999</v>
      </c>
      <c r="V34">
        <v>19.925675999999999</v>
      </c>
      <c r="W34">
        <v>41.178865000000002</v>
      </c>
      <c r="X34">
        <v>141.79201900000001</v>
      </c>
      <c r="Y34">
        <v>0</v>
      </c>
      <c r="Z34">
        <v>12.535586</v>
      </c>
      <c r="AA34">
        <v>13.504244999999999</v>
      </c>
      <c r="AB34">
        <v>25.318085</v>
      </c>
      <c r="AC34">
        <v>0</v>
      </c>
      <c r="AD34">
        <v>26.344673</v>
      </c>
      <c r="AE34">
        <v>31.678944999999999</v>
      </c>
      <c r="AF34">
        <v>37.454810999999999</v>
      </c>
      <c r="AG34">
        <v>20.839200000000002</v>
      </c>
      <c r="AH34">
        <v>112.41666499999999</v>
      </c>
      <c r="AI34">
        <v>0</v>
      </c>
      <c r="AJ34">
        <v>0</v>
      </c>
      <c r="AK34">
        <v>52.571776999999997</v>
      </c>
      <c r="AL34">
        <v>40.208917999999997</v>
      </c>
      <c r="AM34">
        <v>7.687678</v>
      </c>
      <c r="AN34">
        <v>0.84583699999999995</v>
      </c>
      <c r="AO34">
        <v>0</v>
      </c>
      <c r="AP34">
        <v>0</v>
      </c>
      <c r="AQ34">
        <v>43.600031999999999</v>
      </c>
      <c r="AR34">
        <v>25.467955</v>
      </c>
      <c r="AS34">
        <v>4.3962209999999997</v>
      </c>
      <c r="AT34">
        <v>19.223981999999999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2492.4578620000002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652.83742800000005</v>
      </c>
      <c r="L35">
        <v>418.540122</v>
      </c>
      <c r="M35">
        <v>88.430400000000006</v>
      </c>
      <c r="N35">
        <v>109.00008</v>
      </c>
      <c r="O35">
        <v>0</v>
      </c>
      <c r="P35">
        <v>127.5993</v>
      </c>
      <c r="Q35">
        <v>20.973383999999999</v>
      </c>
      <c r="R35">
        <v>40.745364000000002</v>
      </c>
      <c r="S35">
        <v>25.366164000000001</v>
      </c>
      <c r="T35">
        <v>0</v>
      </c>
      <c r="U35">
        <v>331.97444999999999</v>
      </c>
      <c r="V35">
        <v>19.925675999999999</v>
      </c>
      <c r="W35">
        <v>41.178865000000002</v>
      </c>
      <c r="X35">
        <v>141.79201900000001</v>
      </c>
      <c r="Y35">
        <v>0</v>
      </c>
      <c r="Z35">
        <v>12.535586</v>
      </c>
      <c r="AA35">
        <v>13.504244999999999</v>
      </c>
      <c r="AB35">
        <v>25.318085</v>
      </c>
      <c r="AC35">
        <v>0</v>
      </c>
      <c r="AD35">
        <v>17.563116000000001</v>
      </c>
      <c r="AE35">
        <v>31.678944999999999</v>
      </c>
      <c r="AF35">
        <v>37.454810999999999</v>
      </c>
      <c r="AG35">
        <v>20.839200000000002</v>
      </c>
      <c r="AH35">
        <v>89.933331999999993</v>
      </c>
      <c r="AI35">
        <v>0</v>
      </c>
      <c r="AJ35">
        <v>0</v>
      </c>
      <c r="AK35">
        <v>52.571776999999997</v>
      </c>
      <c r="AL35">
        <v>40.208917999999997</v>
      </c>
      <c r="AM35">
        <v>7.687678</v>
      </c>
      <c r="AN35">
        <v>0.84583699999999995</v>
      </c>
      <c r="AO35">
        <v>0</v>
      </c>
      <c r="AP35">
        <v>0</v>
      </c>
      <c r="AQ35">
        <v>43.600031999999999</v>
      </c>
      <c r="AR35">
        <v>25.467955</v>
      </c>
      <c r="AS35">
        <v>4.3962209999999997</v>
      </c>
      <c r="AT35">
        <v>19.223981999999999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2461.1929719999998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652.83742800000005</v>
      </c>
      <c r="L36">
        <v>418.540122</v>
      </c>
      <c r="M36">
        <v>88.430400000000006</v>
      </c>
      <c r="N36">
        <v>109.00008</v>
      </c>
      <c r="O36">
        <v>0</v>
      </c>
      <c r="P36">
        <v>127.5993</v>
      </c>
      <c r="Q36">
        <v>20.973383999999999</v>
      </c>
      <c r="R36">
        <v>40.745364000000002</v>
      </c>
      <c r="S36">
        <v>25.366164000000001</v>
      </c>
      <c r="T36">
        <v>0</v>
      </c>
      <c r="U36">
        <v>331.97444999999999</v>
      </c>
      <c r="V36">
        <v>19.925675999999999</v>
      </c>
      <c r="W36">
        <v>41.178865000000002</v>
      </c>
      <c r="X36">
        <v>141.79201900000001</v>
      </c>
      <c r="Y36">
        <v>0</v>
      </c>
      <c r="Z36">
        <v>0</v>
      </c>
      <c r="AA36">
        <v>8.3528280000000006</v>
      </c>
      <c r="AB36">
        <v>3.2031990000000001</v>
      </c>
      <c r="AC36">
        <v>0</v>
      </c>
      <c r="AD36">
        <v>15.236942000000001</v>
      </c>
      <c r="AE36">
        <v>31.678944999999999</v>
      </c>
      <c r="AF36">
        <v>25.873389</v>
      </c>
      <c r="AG36">
        <v>20.839200000000002</v>
      </c>
      <c r="AH36">
        <v>67.358974000000003</v>
      </c>
      <c r="AI36">
        <v>0</v>
      </c>
      <c r="AJ36">
        <v>0</v>
      </c>
      <c r="AK36">
        <v>52.571776999999997</v>
      </c>
      <c r="AL36">
        <v>6.7014860000000001</v>
      </c>
      <c r="AM36">
        <v>5.0738669999999999</v>
      </c>
      <c r="AN36">
        <v>0.84583699999999995</v>
      </c>
      <c r="AO36">
        <v>0</v>
      </c>
      <c r="AP36">
        <v>0</v>
      </c>
      <c r="AQ36">
        <v>43.600031999999999</v>
      </c>
      <c r="AR36">
        <v>3.183494</v>
      </c>
      <c r="AS36">
        <v>4.3962209999999997</v>
      </c>
      <c r="AT36">
        <v>19.223981999999999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2326.5034249999999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652.83742800000005</v>
      </c>
      <c r="L37">
        <v>418.540122</v>
      </c>
      <c r="M37">
        <v>88.430400000000006</v>
      </c>
      <c r="N37">
        <v>109.00008</v>
      </c>
      <c r="O37">
        <v>0</v>
      </c>
      <c r="P37">
        <v>127.5993</v>
      </c>
      <c r="Q37">
        <v>20.973383999999999</v>
      </c>
      <c r="R37">
        <v>40.745364000000002</v>
      </c>
      <c r="S37">
        <v>25.366164000000001</v>
      </c>
      <c r="T37">
        <v>0</v>
      </c>
      <c r="U37">
        <v>331.97444999999999</v>
      </c>
      <c r="V37">
        <v>19.925675999999999</v>
      </c>
      <c r="W37">
        <v>41.178865000000002</v>
      </c>
      <c r="X37">
        <v>141.79201900000001</v>
      </c>
      <c r="Y37">
        <v>0</v>
      </c>
      <c r="Z37">
        <v>0</v>
      </c>
      <c r="AA37">
        <v>0</v>
      </c>
      <c r="AB37">
        <v>12.659041999999999</v>
      </c>
      <c r="AC37">
        <v>0</v>
      </c>
      <c r="AD37">
        <v>8.2533440000000002</v>
      </c>
      <c r="AE37">
        <v>0</v>
      </c>
      <c r="AF37">
        <v>17.059377999999999</v>
      </c>
      <c r="AG37">
        <v>20.839200000000002</v>
      </c>
      <c r="AH37">
        <v>41.871794000000001</v>
      </c>
      <c r="AI37">
        <v>0</v>
      </c>
      <c r="AJ37">
        <v>0</v>
      </c>
      <c r="AK37">
        <v>52.571776999999997</v>
      </c>
      <c r="AL37">
        <v>1.3402970000000001</v>
      </c>
      <c r="AM37">
        <v>0</v>
      </c>
      <c r="AN37">
        <v>0.84583699999999995</v>
      </c>
      <c r="AO37">
        <v>0</v>
      </c>
      <c r="AP37">
        <v>0</v>
      </c>
      <c r="AQ37">
        <v>43.600031999999999</v>
      </c>
      <c r="AR37">
        <v>1.4856309999999999</v>
      </c>
      <c r="AS37">
        <v>4.3962209999999997</v>
      </c>
      <c r="AT37">
        <v>19.223981999999999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2242.5097870000004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652.83742800000005</v>
      </c>
      <c r="L38">
        <v>418.540122</v>
      </c>
      <c r="M38">
        <v>88.430400000000006</v>
      </c>
      <c r="N38">
        <v>109.00008</v>
      </c>
      <c r="O38">
        <v>0</v>
      </c>
      <c r="P38">
        <v>127.5993</v>
      </c>
      <c r="Q38">
        <v>20.973383999999999</v>
      </c>
      <c r="R38">
        <v>40.745364000000002</v>
      </c>
      <c r="S38">
        <v>25.366164000000001</v>
      </c>
      <c r="T38">
        <v>0</v>
      </c>
      <c r="U38">
        <v>331.97444999999999</v>
      </c>
      <c r="V38">
        <v>19.925675999999999</v>
      </c>
      <c r="W38">
        <v>41.178865000000002</v>
      </c>
      <c r="X38">
        <v>141.79201900000001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17.059377999999999</v>
      </c>
      <c r="AG38">
        <v>20.839200000000002</v>
      </c>
      <c r="AH38">
        <v>19.843589999999999</v>
      </c>
      <c r="AI38">
        <v>0</v>
      </c>
      <c r="AJ38">
        <v>0</v>
      </c>
      <c r="AK38">
        <v>52.571776999999997</v>
      </c>
      <c r="AL38">
        <v>1.3402970000000001</v>
      </c>
      <c r="AM38">
        <v>0</v>
      </c>
      <c r="AN38">
        <v>0.84583699999999995</v>
      </c>
      <c r="AO38">
        <v>0</v>
      </c>
      <c r="AP38">
        <v>0</v>
      </c>
      <c r="AQ38">
        <v>43.600031999999999</v>
      </c>
      <c r="AR38">
        <v>1.4856309999999999</v>
      </c>
      <c r="AS38">
        <v>4.3962209999999997</v>
      </c>
      <c r="AT38">
        <v>19.223981999999999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2199.5691970000003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652.83742800000005</v>
      </c>
      <c r="L39">
        <v>418.540122</v>
      </c>
      <c r="M39">
        <v>88.430400000000006</v>
      </c>
      <c r="N39">
        <v>109.00008</v>
      </c>
      <c r="O39">
        <v>0</v>
      </c>
      <c r="P39">
        <v>127.5993</v>
      </c>
      <c r="Q39">
        <v>20.973383999999999</v>
      </c>
      <c r="R39">
        <v>40.745364000000002</v>
      </c>
      <c r="S39">
        <v>25.366164000000001</v>
      </c>
      <c r="T39">
        <v>0</v>
      </c>
      <c r="U39">
        <v>331.97444999999999</v>
      </c>
      <c r="V39">
        <v>19.925675999999999</v>
      </c>
      <c r="W39">
        <v>41.178865000000002</v>
      </c>
      <c r="X39">
        <v>141.79201900000001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9.0035600000000002</v>
      </c>
      <c r="AG39">
        <v>20.839200000000002</v>
      </c>
      <c r="AH39">
        <v>19.843589999999999</v>
      </c>
      <c r="AI39">
        <v>0</v>
      </c>
      <c r="AJ39">
        <v>0</v>
      </c>
      <c r="AK39">
        <v>52.571776999999997</v>
      </c>
      <c r="AL39">
        <v>1.3402970000000001</v>
      </c>
      <c r="AM39">
        <v>0</v>
      </c>
      <c r="AN39">
        <v>0.84583699999999995</v>
      </c>
      <c r="AO39">
        <v>0</v>
      </c>
      <c r="AP39">
        <v>0.24625900000000001</v>
      </c>
      <c r="AQ39">
        <v>43.600031999999999</v>
      </c>
      <c r="AR39">
        <v>1.4856309999999999</v>
      </c>
      <c r="AS39">
        <v>4.3962209999999997</v>
      </c>
      <c r="AT39">
        <v>19.223981999999999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2191.7596380000005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652.83742800000005</v>
      </c>
      <c r="L40">
        <v>418.540122</v>
      </c>
      <c r="M40">
        <v>88.430400000000006</v>
      </c>
      <c r="N40">
        <v>109.00008</v>
      </c>
      <c r="O40">
        <v>0</v>
      </c>
      <c r="P40">
        <v>127.5993</v>
      </c>
      <c r="Q40">
        <v>20.973383999999999</v>
      </c>
      <c r="R40">
        <v>40.745364000000002</v>
      </c>
      <c r="S40">
        <v>25.366164000000001</v>
      </c>
      <c r="T40">
        <v>0</v>
      </c>
      <c r="U40">
        <v>331.97444999999999</v>
      </c>
      <c r="V40">
        <v>19.925675999999999</v>
      </c>
      <c r="W40">
        <v>41.178865000000002</v>
      </c>
      <c r="X40">
        <v>141.79201900000001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9.0035600000000002</v>
      </c>
      <c r="AG40">
        <v>20.839200000000002</v>
      </c>
      <c r="AH40">
        <v>19.843589999999999</v>
      </c>
      <c r="AI40">
        <v>0</v>
      </c>
      <c r="AJ40">
        <v>0</v>
      </c>
      <c r="AK40">
        <v>52.571776999999997</v>
      </c>
      <c r="AL40">
        <v>1.3402970000000001</v>
      </c>
      <c r="AM40">
        <v>0</v>
      </c>
      <c r="AN40">
        <v>0.84583699999999995</v>
      </c>
      <c r="AO40">
        <v>0</v>
      </c>
      <c r="AP40">
        <v>0.24625900000000001</v>
      </c>
      <c r="AQ40">
        <v>43.600031999999999</v>
      </c>
      <c r="AR40">
        <v>2.1223299999999998</v>
      </c>
      <c r="AS40">
        <v>4.3962209999999997</v>
      </c>
      <c r="AT40">
        <v>19.223981999999999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2192.3963370000006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652.83742800000005</v>
      </c>
      <c r="L41">
        <v>418.540122</v>
      </c>
      <c r="M41">
        <v>88.430400000000006</v>
      </c>
      <c r="N41">
        <v>109.00008</v>
      </c>
      <c r="O41">
        <v>0</v>
      </c>
      <c r="P41">
        <v>126.874267</v>
      </c>
      <c r="Q41">
        <v>20.973383999999999</v>
      </c>
      <c r="R41">
        <v>40.745364000000002</v>
      </c>
      <c r="S41">
        <v>25.366164000000001</v>
      </c>
      <c r="T41">
        <v>0</v>
      </c>
      <c r="U41">
        <v>331.97444999999999</v>
      </c>
      <c r="V41">
        <v>19.925675999999999</v>
      </c>
      <c r="W41">
        <v>41.178865000000002</v>
      </c>
      <c r="X41">
        <v>141.79201900000001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9.0035600000000002</v>
      </c>
      <c r="AG41">
        <v>20.839200000000002</v>
      </c>
      <c r="AH41">
        <v>19.843589999999999</v>
      </c>
      <c r="AI41">
        <v>0</v>
      </c>
      <c r="AJ41">
        <v>0</v>
      </c>
      <c r="AK41">
        <v>52.571776999999997</v>
      </c>
      <c r="AL41">
        <v>1.3402970000000001</v>
      </c>
      <c r="AM41">
        <v>0</v>
      </c>
      <c r="AN41">
        <v>0.84583699999999995</v>
      </c>
      <c r="AO41">
        <v>0</v>
      </c>
      <c r="AP41">
        <v>0.24625900000000001</v>
      </c>
      <c r="AQ41">
        <v>43.600031999999999</v>
      </c>
      <c r="AR41">
        <v>25.467955</v>
      </c>
      <c r="AS41">
        <v>8.0166389999999996</v>
      </c>
      <c r="AT41">
        <v>19.223981999999999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2218.6373470000003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652.83742800000005</v>
      </c>
      <c r="L42">
        <v>418.540122</v>
      </c>
      <c r="M42">
        <v>88.430400000000006</v>
      </c>
      <c r="N42">
        <v>109.00008</v>
      </c>
      <c r="O42">
        <v>0</v>
      </c>
      <c r="P42">
        <v>126.874267</v>
      </c>
      <c r="Q42">
        <v>20.973383999999999</v>
      </c>
      <c r="R42">
        <v>40.745364000000002</v>
      </c>
      <c r="S42">
        <v>25.366164000000001</v>
      </c>
      <c r="T42">
        <v>0</v>
      </c>
      <c r="U42">
        <v>331.97444999999999</v>
      </c>
      <c r="V42">
        <v>19.925675999999999</v>
      </c>
      <c r="W42">
        <v>41.178865000000002</v>
      </c>
      <c r="X42">
        <v>141.79201900000001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9.0035600000000002</v>
      </c>
      <c r="AG42">
        <v>20.839200000000002</v>
      </c>
      <c r="AH42">
        <v>19.843589999999999</v>
      </c>
      <c r="AI42">
        <v>0</v>
      </c>
      <c r="AJ42">
        <v>0</v>
      </c>
      <c r="AK42">
        <v>52.571776999999997</v>
      </c>
      <c r="AL42">
        <v>1.3402970000000001</v>
      </c>
      <c r="AM42">
        <v>0</v>
      </c>
      <c r="AN42">
        <v>0.84583699999999995</v>
      </c>
      <c r="AO42">
        <v>0</v>
      </c>
      <c r="AP42">
        <v>0.24625900000000001</v>
      </c>
      <c r="AQ42">
        <v>43.600031999999999</v>
      </c>
      <c r="AR42">
        <v>25.467955</v>
      </c>
      <c r="AS42">
        <v>8.0166389999999996</v>
      </c>
      <c r="AT42">
        <v>19.223981999999999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2218.6373470000003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652.83742800000005</v>
      </c>
      <c r="L43">
        <v>418.540122</v>
      </c>
      <c r="M43">
        <v>88.430400000000006</v>
      </c>
      <c r="N43">
        <v>109.00008</v>
      </c>
      <c r="O43">
        <v>0</v>
      </c>
      <c r="P43">
        <v>126.874267</v>
      </c>
      <c r="Q43">
        <v>20.973383999999999</v>
      </c>
      <c r="R43">
        <v>40.745364000000002</v>
      </c>
      <c r="S43">
        <v>25.366164000000001</v>
      </c>
      <c r="T43">
        <v>0</v>
      </c>
      <c r="U43">
        <v>331.97444999999999</v>
      </c>
      <c r="V43">
        <v>19.925675999999999</v>
      </c>
      <c r="W43">
        <v>41.178865000000002</v>
      </c>
      <c r="X43">
        <v>141.79201900000001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9.0035600000000002</v>
      </c>
      <c r="AG43">
        <v>20.839200000000002</v>
      </c>
      <c r="AH43">
        <v>0</v>
      </c>
      <c r="AI43">
        <v>0</v>
      </c>
      <c r="AJ43">
        <v>0</v>
      </c>
      <c r="AK43">
        <v>52.571776999999997</v>
      </c>
      <c r="AL43">
        <v>1.3402970000000001</v>
      </c>
      <c r="AM43">
        <v>0</v>
      </c>
      <c r="AN43">
        <v>0.84583699999999995</v>
      </c>
      <c r="AO43">
        <v>0</v>
      </c>
      <c r="AP43">
        <v>0.24625900000000001</v>
      </c>
      <c r="AQ43">
        <v>43.600031999999999</v>
      </c>
      <c r="AR43">
        <v>3.183494</v>
      </c>
      <c r="AS43">
        <v>4.3962209999999997</v>
      </c>
      <c r="AT43">
        <v>19.223981999999999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2172.8888779999997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652.83742800000005</v>
      </c>
      <c r="L44">
        <v>418.540122</v>
      </c>
      <c r="M44">
        <v>88.430400000000006</v>
      </c>
      <c r="N44">
        <v>109.00008</v>
      </c>
      <c r="O44">
        <v>0</v>
      </c>
      <c r="P44">
        <v>126.874267</v>
      </c>
      <c r="Q44">
        <v>20.973383999999999</v>
      </c>
      <c r="R44">
        <v>40.745364000000002</v>
      </c>
      <c r="S44">
        <v>25.366164000000001</v>
      </c>
      <c r="T44">
        <v>0</v>
      </c>
      <c r="U44">
        <v>331.97444999999999</v>
      </c>
      <c r="V44">
        <v>19.925675999999999</v>
      </c>
      <c r="W44">
        <v>41.178865000000002</v>
      </c>
      <c r="X44">
        <v>141.79201900000001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9.0035600000000002</v>
      </c>
      <c r="AG44">
        <v>20.839200000000002</v>
      </c>
      <c r="AH44">
        <v>0</v>
      </c>
      <c r="AI44">
        <v>0</v>
      </c>
      <c r="AJ44">
        <v>0</v>
      </c>
      <c r="AK44">
        <v>52.571776999999997</v>
      </c>
      <c r="AL44">
        <v>1.3402970000000001</v>
      </c>
      <c r="AM44">
        <v>0</v>
      </c>
      <c r="AN44">
        <v>0.84583699999999995</v>
      </c>
      <c r="AO44">
        <v>0</v>
      </c>
      <c r="AP44">
        <v>0.24625900000000001</v>
      </c>
      <c r="AQ44">
        <v>41.783363999999999</v>
      </c>
      <c r="AR44">
        <v>1.4856309999999999</v>
      </c>
      <c r="AS44">
        <v>4.3962209999999997</v>
      </c>
      <c r="AT44">
        <v>19.223981999999999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2169.3743469999999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652.83742800000005</v>
      </c>
      <c r="L45">
        <v>418.540122</v>
      </c>
      <c r="M45">
        <v>88.430400000000006</v>
      </c>
      <c r="N45">
        <v>109.00008</v>
      </c>
      <c r="O45">
        <v>0</v>
      </c>
      <c r="P45">
        <v>126.874267</v>
      </c>
      <c r="Q45">
        <v>20.973383999999999</v>
      </c>
      <c r="R45">
        <v>40.745364000000002</v>
      </c>
      <c r="S45">
        <v>25.366164000000001</v>
      </c>
      <c r="T45">
        <v>0</v>
      </c>
      <c r="U45">
        <v>331.97444999999999</v>
      </c>
      <c r="V45">
        <v>19.925675999999999</v>
      </c>
      <c r="W45">
        <v>41.178865000000002</v>
      </c>
      <c r="X45">
        <v>141.79201900000001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9.0035600000000002</v>
      </c>
      <c r="AG45">
        <v>20.839200000000002</v>
      </c>
      <c r="AH45">
        <v>0</v>
      </c>
      <c r="AI45">
        <v>0</v>
      </c>
      <c r="AJ45">
        <v>0</v>
      </c>
      <c r="AK45">
        <v>52.571776999999997</v>
      </c>
      <c r="AL45">
        <v>1.3402970000000001</v>
      </c>
      <c r="AM45">
        <v>0</v>
      </c>
      <c r="AN45">
        <v>0.84583699999999995</v>
      </c>
      <c r="AO45">
        <v>0</v>
      </c>
      <c r="AP45">
        <v>0.24625900000000001</v>
      </c>
      <c r="AQ45">
        <v>41.783363999999999</v>
      </c>
      <c r="AR45">
        <v>1.4856309999999999</v>
      </c>
      <c r="AS45">
        <v>4.3962209999999997</v>
      </c>
      <c r="AT45">
        <v>18.297297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2168.447662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652.83742800000005</v>
      </c>
      <c r="L46">
        <v>418.540122</v>
      </c>
      <c r="M46">
        <v>88.430400000000006</v>
      </c>
      <c r="N46">
        <v>109.00008</v>
      </c>
      <c r="O46">
        <v>0</v>
      </c>
      <c r="P46">
        <v>126.874267</v>
      </c>
      <c r="Q46">
        <v>20.973383999999999</v>
      </c>
      <c r="R46">
        <v>40.745364000000002</v>
      </c>
      <c r="S46">
        <v>25.366164000000001</v>
      </c>
      <c r="T46">
        <v>0</v>
      </c>
      <c r="U46">
        <v>331.97444999999999</v>
      </c>
      <c r="V46">
        <v>19.925675999999999</v>
      </c>
      <c r="W46">
        <v>41.178865000000002</v>
      </c>
      <c r="X46">
        <v>141.79201900000001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9.0035600000000002</v>
      </c>
      <c r="AG46">
        <v>20.839200000000002</v>
      </c>
      <c r="AH46">
        <v>0</v>
      </c>
      <c r="AI46">
        <v>0</v>
      </c>
      <c r="AJ46">
        <v>0</v>
      </c>
      <c r="AK46">
        <v>52.571776999999997</v>
      </c>
      <c r="AL46">
        <v>1.3402970000000001</v>
      </c>
      <c r="AM46">
        <v>0</v>
      </c>
      <c r="AN46">
        <v>0.84583699999999995</v>
      </c>
      <c r="AO46">
        <v>0</v>
      </c>
      <c r="AP46">
        <v>0.24625900000000001</v>
      </c>
      <c r="AQ46">
        <v>41.783363999999999</v>
      </c>
      <c r="AR46">
        <v>1.4856309999999999</v>
      </c>
      <c r="AS46">
        <v>4.3962209999999997</v>
      </c>
      <c r="AT46">
        <v>19.223981999999999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2169.3743469999999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652.83742800000005</v>
      </c>
      <c r="L47">
        <v>418.540122</v>
      </c>
      <c r="M47">
        <v>88.430400000000006</v>
      </c>
      <c r="N47">
        <v>109.00008</v>
      </c>
      <c r="O47">
        <v>0</v>
      </c>
      <c r="P47">
        <v>126.874267</v>
      </c>
      <c r="Q47">
        <v>20.973383999999999</v>
      </c>
      <c r="R47">
        <v>40.745364000000002</v>
      </c>
      <c r="S47">
        <v>25.366164000000001</v>
      </c>
      <c r="T47">
        <v>0</v>
      </c>
      <c r="U47">
        <v>331.97444999999999</v>
      </c>
      <c r="V47">
        <v>19.925675999999999</v>
      </c>
      <c r="W47">
        <v>41.178865000000002</v>
      </c>
      <c r="X47">
        <v>141.79201900000001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9.0035600000000002</v>
      </c>
      <c r="AG47">
        <v>20.839200000000002</v>
      </c>
      <c r="AH47">
        <v>0</v>
      </c>
      <c r="AI47">
        <v>0</v>
      </c>
      <c r="AJ47">
        <v>0</v>
      </c>
      <c r="AK47">
        <v>52.571776999999997</v>
      </c>
      <c r="AL47">
        <v>1.3402970000000001</v>
      </c>
      <c r="AM47">
        <v>0</v>
      </c>
      <c r="AN47">
        <v>0.84583699999999995</v>
      </c>
      <c r="AO47">
        <v>0</v>
      </c>
      <c r="AP47">
        <v>0.24625900000000001</v>
      </c>
      <c r="AQ47">
        <v>27.855575999999999</v>
      </c>
      <c r="AR47">
        <v>1.4856309999999999</v>
      </c>
      <c r="AS47">
        <v>4.3962209999999997</v>
      </c>
      <c r="AT47">
        <v>18.010387999999999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2154.2329650000001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652.83742800000005</v>
      </c>
      <c r="L48">
        <v>418.540122</v>
      </c>
      <c r="M48">
        <v>88.430400000000006</v>
      </c>
      <c r="N48">
        <v>109.00008</v>
      </c>
      <c r="O48">
        <v>0</v>
      </c>
      <c r="P48">
        <v>126.874267</v>
      </c>
      <c r="Q48">
        <v>20.973383999999999</v>
      </c>
      <c r="R48">
        <v>40.745364000000002</v>
      </c>
      <c r="S48">
        <v>25.366164000000001</v>
      </c>
      <c r="T48">
        <v>0</v>
      </c>
      <c r="U48">
        <v>331.97444999999999</v>
      </c>
      <c r="V48">
        <v>19.925675999999999</v>
      </c>
      <c r="W48">
        <v>41.178865000000002</v>
      </c>
      <c r="X48">
        <v>141.79201900000001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9.0035600000000002</v>
      </c>
      <c r="AG48">
        <v>20.839200000000002</v>
      </c>
      <c r="AH48">
        <v>0</v>
      </c>
      <c r="AI48">
        <v>0</v>
      </c>
      <c r="AJ48">
        <v>0</v>
      </c>
      <c r="AK48">
        <v>52.571776999999997</v>
      </c>
      <c r="AL48">
        <v>1.3402970000000001</v>
      </c>
      <c r="AM48">
        <v>0</v>
      </c>
      <c r="AN48">
        <v>0.84583699999999995</v>
      </c>
      <c r="AO48">
        <v>0</v>
      </c>
      <c r="AP48">
        <v>6.7721349999999996</v>
      </c>
      <c r="AQ48">
        <v>13.927788</v>
      </c>
      <c r="AR48">
        <v>1.4856309999999999</v>
      </c>
      <c r="AS48">
        <v>4.3962209999999997</v>
      </c>
      <c r="AT48">
        <v>18.384328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2147.2049930000003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652.83742800000005</v>
      </c>
      <c r="L49">
        <v>418.540122</v>
      </c>
      <c r="M49">
        <v>88.430400000000006</v>
      </c>
      <c r="N49">
        <v>109.00008</v>
      </c>
      <c r="O49">
        <v>0</v>
      </c>
      <c r="P49">
        <v>126.874267</v>
      </c>
      <c r="Q49">
        <v>20.973383999999999</v>
      </c>
      <c r="R49">
        <v>40.745364000000002</v>
      </c>
      <c r="S49">
        <v>25.366164000000001</v>
      </c>
      <c r="T49">
        <v>0</v>
      </c>
      <c r="U49">
        <v>331.97444999999999</v>
      </c>
      <c r="V49">
        <v>19.925675999999999</v>
      </c>
      <c r="W49">
        <v>41.178865000000002</v>
      </c>
      <c r="X49">
        <v>141.79201900000001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9.0035600000000002</v>
      </c>
      <c r="AG49">
        <v>20.839200000000002</v>
      </c>
      <c r="AH49">
        <v>0</v>
      </c>
      <c r="AI49">
        <v>0</v>
      </c>
      <c r="AJ49">
        <v>0</v>
      </c>
      <c r="AK49">
        <v>52.571776999999997</v>
      </c>
      <c r="AL49">
        <v>1.3402970000000001</v>
      </c>
      <c r="AM49">
        <v>0</v>
      </c>
      <c r="AN49">
        <v>0.84583699999999995</v>
      </c>
      <c r="AO49">
        <v>0</v>
      </c>
      <c r="AP49">
        <v>6.7721349999999996</v>
      </c>
      <c r="AQ49">
        <v>0</v>
      </c>
      <c r="AR49">
        <v>1.4856309999999999</v>
      </c>
      <c r="AS49">
        <v>4.3962209999999997</v>
      </c>
      <c r="AT49">
        <v>17.499396000000001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2132.3922730000004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652.83742800000005</v>
      </c>
      <c r="L50">
        <v>418.540122</v>
      </c>
      <c r="M50">
        <v>88.430400000000006</v>
      </c>
      <c r="N50">
        <v>109.00008</v>
      </c>
      <c r="O50">
        <v>0</v>
      </c>
      <c r="P50">
        <v>126.874267</v>
      </c>
      <c r="Q50">
        <v>20.973383999999999</v>
      </c>
      <c r="R50">
        <v>40.745364000000002</v>
      </c>
      <c r="S50">
        <v>25.366164000000001</v>
      </c>
      <c r="T50">
        <v>0</v>
      </c>
      <c r="U50">
        <v>331.97444999999999</v>
      </c>
      <c r="V50">
        <v>19.925675999999999</v>
      </c>
      <c r="W50">
        <v>41.178865000000002</v>
      </c>
      <c r="X50">
        <v>141.79201900000001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9.0035600000000002</v>
      </c>
      <c r="AG50">
        <v>20.839200000000002</v>
      </c>
      <c r="AH50">
        <v>0</v>
      </c>
      <c r="AI50">
        <v>0</v>
      </c>
      <c r="AJ50">
        <v>0</v>
      </c>
      <c r="AK50">
        <v>52.571776999999997</v>
      </c>
      <c r="AL50">
        <v>1.3402970000000001</v>
      </c>
      <c r="AM50">
        <v>0</v>
      </c>
      <c r="AN50">
        <v>0.84583699999999995</v>
      </c>
      <c r="AO50">
        <v>0</v>
      </c>
      <c r="AP50">
        <v>6.7721349999999996</v>
      </c>
      <c r="AQ50">
        <v>0</v>
      </c>
      <c r="AR50">
        <v>1.4856309999999999</v>
      </c>
      <c r="AS50">
        <v>4.3962209999999997</v>
      </c>
      <c r="AT50">
        <v>19.223981999999999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2134.1168590000002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652.83742800000005</v>
      </c>
      <c r="L51">
        <v>418.540122</v>
      </c>
      <c r="M51">
        <v>88.430400000000006</v>
      </c>
      <c r="N51">
        <v>109.00008</v>
      </c>
      <c r="O51">
        <v>0</v>
      </c>
      <c r="P51">
        <v>126.874267</v>
      </c>
      <c r="Q51">
        <v>20.973383999999999</v>
      </c>
      <c r="R51">
        <v>40.745364000000002</v>
      </c>
      <c r="S51">
        <v>25.366164000000001</v>
      </c>
      <c r="T51">
        <v>0</v>
      </c>
      <c r="U51">
        <v>331.97444999999999</v>
      </c>
      <c r="V51">
        <v>19.925675999999999</v>
      </c>
      <c r="W51">
        <v>36.281840000000003</v>
      </c>
      <c r="X51">
        <v>141.79201900000001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20.839200000000002</v>
      </c>
      <c r="AH51">
        <v>0</v>
      </c>
      <c r="AI51">
        <v>0</v>
      </c>
      <c r="AJ51">
        <v>0</v>
      </c>
      <c r="AK51">
        <v>52.571776999999997</v>
      </c>
      <c r="AL51">
        <v>1.3402970000000001</v>
      </c>
      <c r="AM51">
        <v>0</v>
      </c>
      <c r="AN51">
        <v>0.84583699999999995</v>
      </c>
      <c r="AO51">
        <v>0</v>
      </c>
      <c r="AP51">
        <v>6.7721349999999996</v>
      </c>
      <c r="AQ51">
        <v>0</v>
      </c>
      <c r="AR51">
        <v>1.4856309999999999</v>
      </c>
      <c r="AS51">
        <v>4.3962209999999997</v>
      </c>
      <c r="AT51">
        <v>18.628682000000001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2119.6209740000004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652.83742800000005</v>
      </c>
      <c r="L52">
        <v>418.540122</v>
      </c>
      <c r="M52">
        <v>88.430400000000006</v>
      </c>
      <c r="N52">
        <v>109.00008</v>
      </c>
      <c r="O52">
        <v>0</v>
      </c>
      <c r="P52">
        <v>126.874267</v>
      </c>
      <c r="Q52">
        <v>20.973383999999999</v>
      </c>
      <c r="R52">
        <v>40.745364000000002</v>
      </c>
      <c r="S52">
        <v>25.366164000000001</v>
      </c>
      <c r="T52">
        <v>0</v>
      </c>
      <c r="U52">
        <v>331.97444999999999</v>
      </c>
      <c r="V52">
        <v>19.925675999999999</v>
      </c>
      <c r="W52">
        <v>36.281840000000003</v>
      </c>
      <c r="X52">
        <v>141.79201900000001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20.839200000000002</v>
      </c>
      <c r="AH52">
        <v>0</v>
      </c>
      <c r="AI52">
        <v>0</v>
      </c>
      <c r="AJ52">
        <v>0</v>
      </c>
      <c r="AK52">
        <v>52.571776999999997</v>
      </c>
      <c r="AL52">
        <v>1.3402970000000001</v>
      </c>
      <c r="AM52">
        <v>0</v>
      </c>
      <c r="AN52">
        <v>0.84583699999999995</v>
      </c>
      <c r="AO52">
        <v>0</v>
      </c>
      <c r="AP52">
        <v>6.7721349999999996</v>
      </c>
      <c r="AQ52">
        <v>0</v>
      </c>
      <c r="AR52">
        <v>1.4856309999999999</v>
      </c>
      <c r="AS52">
        <v>4.3962209999999997</v>
      </c>
      <c r="AT52">
        <v>19.223981999999999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2120.2162740000003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652.83742800000005</v>
      </c>
      <c r="L53">
        <v>418.540122</v>
      </c>
      <c r="M53">
        <v>88.430400000000006</v>
      </c>
      <c r="N53">
        <v>109.00008</v>
      </c>
      <c r="O53">
        <v>0</v>
      </c>
      <c r="P53">
        <v>126.874267</v>
      </c>
      <c r="Q53">
        <v>20.973383999999999</v>
      </c>
      <c r="R53">
        <v>40.745364000000002</v>
      </c>
      <c r="S53">
        <v>25.366164000000001</v>
      </c>
      <c r="T53">
        <v>0</v>
      </c>
      <c r="U53">
        <v>331.97444999999999</v>
      </c>
      <c r="V53">
        <v>19.925675999999999</v>
      </c>
      <c r="W53">
        <v>36.281840000000003</v>
      </c>
      <c r="X53">
        <v>141.79201900000001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20.839200000000002</v>
      </c>
      <c r="AH53">
        <v>0</v>
      </c>
      <c r="AI53">
        <v>0</v>
      </c>
      <c r="AJ53">
        <v>0</v>
      </c>
      <c r="AK53">
        <v>52.571776999999997</v>
      </c>
      <c r="AL53">
        <v>1.3402970000000001</v>
      </c>
      <c r="AM53">
        <v>0</v>
      </c>
      <c r="AN53">
        <v>0.84583699999999995</v>
      </c>
      <c r="AO53">
        <v>0</v>
      </c>
      <c r="AP53">
        <v>6.7721349999999996</v>
      </c>
      <c r="AQ53">
        <v>0</v>
      </c>
      <c r="AR53">
        <v>25.467955</v>
      </c>
      <c r="AS53">
        <v>4.3962209999999997</v>
      </c>
      <c r="AT53">
        <v>19.223981999999999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2144.1985980000004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652.83742800000005</v>
      </c>
      <c r="L54">
        <v>418.540122</v>
      </c>
      <c r="M54">
        <v>88.430400000000006</v>
      </c>
      <c r="N54">
        <v>109.00008</v>
      </c>
      <c r="O54">
        <v>0</v>
      </c>
      <c r="P54">
        <v>126.874267</v>
      </c>
      <c r="Q54">
        <v>20.973383999999999</v>
      </c>
      <c r="R54">
        <v>40.745364000000002</v>
      </c>
      <c r="S54">
        <v>25.366164000000001</v>
      </c>
      <c r="T54">
        <v>0</v>
      </c>
      <c r="U54">
        <v>331.97444999999999</v>
      </c>
      <c r="V54">
        <v>19.925675999999999</v>
      </c>
      <c r="W54">
        <v>36.281840000000003</v>
      </c>
      <c r="X54">
        <v>141.79201900000001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20.839200000000002</v>
      </c>
      <c r="AH54">
        <v>0</v>
      </c>
      <c r="AI54">
        <v>0</v>
      </c>
      <c r="AJ54">
        <v>0</v>
      </c>
      <c r="AK54">
        <v>52.571776999999997</v>
      </c>
      <c r="AL54">
        <v>1.3402970000000001</v>
      </c>
      <c r="AM54">
        <v>0</v>
      </c>
      <c r="AN54">
        <v>0.84583699999999995</v>
      </c>
      <c r="AO54">
        <v>0</v>
      </c>
      <c r="AP54">
        <v>6.7721349999999996</v>
      </c>
      <c r="AQ54">
        <v>0</v>
      </c>
      <c r="AR54">
        <v>25.467955</v>
      </c>
      <c r="AS54">
        <v>4.3962209999999997</v>
      </c>
      <c r="AT54">
        <v>19.223981999999999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2144.1985980000004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646.100281</v>
      </c>
      <c r="L55">
        <v>384.25969300000003</v>
      </c>
      <c r="M55">
        <v>88.430400000000006</v>
      </c>
      <c r="N55">
        <v>109.00008</v>
      </c>
      <c r="O55">
        <v>0</v>
      </c>
      <c r="P55">
        <v>126.874267</v>
      </c>
      <c r="Q55">
        <v>20.973383999999999</v>
      </c>
      <c r="R55">
        <v>40.745364000000002</v>
      </c>
      <c r="S55">
        <v>25.366164000000001</v>
      </c>
      <c r="T55">
        <v>0</v>
      </c>
      <c r="U55">
        <v>331.97444999999999</v>
      </c>
      <c r="V55">
        <v>19.925675999999999</v>
      </c>
      <c r="W55">
        <v>36.281840000000003</v>
      </c>
      <c r="X55">
        <v>141.79201900000001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20.839200000000002</v>
      </c>
      <c r="AH55">
        <v>0</v>
      </c>
      <c r="AI55">
        <v>0</v>
      </c>
      <c r="AJ55">
        <v>0</v>
      </c>
      <c r="AK55">
        <v>52.571776999999997</v>
      </c>
      <c r="AL55">
        <v>1.3402970000000001</v>
      </c>
      <c r="AM55">
        <v>0</v>
      </c>
      <c r="AN55">
        <v>0.84583699999999995</v>
      </c>
      <c r="AO55">
        <v>0</v>
      </c>
      <c r="AP55">
        <v>0</v>
      </c>
      <c r="AQ55">
        <v>0</v>
      </c>
      <c r="AR55">
        <v>3.183494</v>
      </c>
      <c r="AS55">
        <v>8.0166389999999996</v>
      </c>
      <c r="AT55">
        <v>18.553851999999999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2077.0747139999999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646.100281</v>
      </c>
      <c r="L56">
        <v>355.42369300000001</v>
      </c>
      <c r="M56">
        <v>88.430400000000006</v>
      </c>
      <c r="N56">
        <v>109.00008</v>
      </c>
      <c r="O56">
        <v>0</v>
      </c>
      <c r="P56">
        <v>126.874267</v>
      </c>
      <c r="Q56">
        <v>20.973383999999999</v>
      </c>
      <c r="R56">
        <v>40.745364000000002</v>
      </c>
      <c r="S56">
        <v>25.366164000000001</v>
      </c>
      <c r="T56">
        <v>0</v>
      </c>
      <c r="U56">
        <v>331.97444999999999</v>
      </c>
      <c r="V56">
        <v>19.925675999999999</v>
      </c>
      <c r="W56">
        <v>36.281840000000003</v>
      </c>
      <c r="X56">
        <v>141.79201900000001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20.839200000000002</v>
      </c>
      <c r="AH56">
        <v>0</v>
      </c>
      <c r="AI56">
        <v>0</v>
      </c>
      <c r="AJ56">
        <v>0</v>
      </c>
      <c r="AK56">
        <v>52.571776999999997</v>
      </c>
      <c r="AL56">
        <v>1.3402970000000001</v>
      </c>
      <c r="AM56">
        <v>0</v>
      </c>
      <c r="AN56">
        <v>0.84583699999999995</v>
      </c>
      <c r="AO56">
        <v>0</v>
      </c>
      <c r="AP56">
        <v>0</v>
      </c>
      <c r="AQ56">
        <v>0</v>
      </c>
      <c r="AR56">
        <v>1.4856309999999999</v>
      </c>
      <c r="AS56">
        <v>8.0166389999999996</v>
      </c>
      <c r="AT56">
        <v>19.223981999999999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2047.2109809999997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625.64459899999997</v>
      </c>
      <c r="L57">
        <v>374.647693</v>
      </c>
      <c r="M57">
        <v>88.430400000000006</v>
      </c>
      <c r="N57">
        <v>109.00008</v>
      </c>
      <c r="O57">
        <v>0</v>
      </c>
      <c r="P57">
        <v>126.874267</v>
      </c>
      <c r="Q57">
        <v>20.973383999999999</v>
      </c>
      <c r="R57">
        <v>40.745364000000002</v>
      </c>
      <c r="S57">
        <v>25.366164000000001</v>
      </c>
      <c r="T57">
        <v>0</v>
      </c>
      <c r="U57">
        <v>331.97444999999999</v>
      </c>
      <c r="V57">
        <v>19.925675999999999</v>
      </c>
      <c r="W57">
        <v>36.281840000000003</v>
      </c>
      <c r="X57">
        <v>141.79201900000001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20.839200000000002</v>
      </c>
      <c r="AH57">
        <v>0</v>
      </c>
      <c r="AI57">
        <v>0</v>
      </c>
      <c r="AJ57">
        <v>0</v>
      </c>
      <c r="AK57">
        <v>52.571776999999997</v>
      </c>
      <c r="AL57">
        <v>1.3402970000000001</v>
      </c>
      <c r="AM57">
        <v>0</v>
      </c>
      <c r="AN57">
        <v>0.84583699999999995</v>
      </c>
      <c r="AO57">
        <v>0</v>
      </c>
      <c r="AP57">
        <v>0</v>
      </c>
      <c r="AQ57">
        <v>0</v>
      </c>
      <c r="AR57">
        <v>1.4856309999999999</v>
      </c>
      <c r="AS57">
        <v>4.3962209999999997</v>
      </c>
      <c r="AT57">
        <v>19.223981999999999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2042.3588810000001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632.67001000000005</v>
      </c>
      <c r="L58">
        <v>414.46484199999998</v>
      </c>
      <c r="M58">
        <v>88.430400000000006</v>
      </c>
      <c r="N58">
        <v>109.00008</v>
      </c>
      <c r="O58">
        <v>0</v>
      </c>
      <c r="P58">
        <v>126.874267</v>
      </c>
      <c r="Q58">
        <v>19.490925000000001</v>
      </c>
      <c r="R58">
        <v>40.745364000000002</v>
      </c>
      <c r="S58">
        <v>21.806743999999998</v>
      </c>
      <c r="T58">
        <v>0</v>
      </c>
      <c r="U58">
        <v>331.97444999999999</v>
      </c>
      <c r="V58">
        <v>19.925675999999999</v>
      </c>
      <c r="W58">
        <v>36.281840000000003</v>
      </c>
      <c r="X58">
        <v>141.79201900000001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20.839200000000002</v>
      </c>
      <c r="AH58">
        <v>0</v>
      </c>
      <c r="AI58">
        <v>0</v>
      </c>
      <c r="AJ58">
        <v>0</v>
      </c>
      <c r="AK58">
        <v>52.571776999999997</v>
      </c>
      <c r="AL58">
        <v>1.3402970000000001</v>
      </c>
      <c r="AM58">
        <v>0</v>
      </c>
      <c r="AN58">
        <v>0.84583699999999995</v>
      </c>
      <c r="AO58">
        <v>0</v>
      </c>
      <c r="AP58">
        <v>0</v>
      </c>
      <c r="AQ58">
        <v>0</v>
      </c>
      <c r="AR58">
        <v>1.4856309999999999</v>
      </c>
      <c r="AS58">
        <v>4.3962209999999997</v>
      </c>
      <c r="AT58">
        <v>19.223981999999999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2084.1595620000003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653.12569199999996</v>
      </c>
      <c r="L59">
        <v>418.540122</v>
      </c>
      <c r="M59">
        <v>88.430400000000006</v>
      </c>
      <c r="N59">
        <v>109.00008</v>
      </c>
      <c r="O59">
        <v>0</v>
      </c>
      <c r="P59">
        <v>126.874267</v>
      </c>
      <c r="Q59">
        <v>20.973383999999999</v>
      </c>
      <c r="R59">
        <v>40.745364000000002</v>
      </c>
      <c r="S59">
        <v>25.366164000000001</v>
      </c>
      <c r="T59">
        <v>0</v>
      </c>
      <c r="U59">
        <v>331.97444999999999</v>
      </c>
      <c r="V59">
        <v>19.925675999999999</v>
      </c>
      <c r="W59">
        <v>44.598796</v>
      </c>
      <c r="X59">
        <v>141.79201900000001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20.839200000000002</v>
      </c>
      <c r="AH59">
        <v>0</v>
      </c>
      <c r="AI59">
        <v>0</v>
      </c>
      <c r="AJ59">
        <v>0</v>
      </c>
      <c r="AK59">
        <v>52.571776999999997</v>
      </c>
      <c r="AL59">
        <v>1.3402970000000001</v>
      </c>
      <c r="AM59">
        <v>0</v>
      </c>
      <c r="AN59">
        <v>0.84583699999999995</v>
      </c>
      <c r="AO59">
        <v>0</v>
      </c>
      <c r="AP59">
        <v>0</v>
      </c>
      <c r="AQ59">
        <v>0</v>
      </c>
      <c r="AR59">
        <v>1.4856309999999999</v>
      </c>
      <c r="AS59">
        <v>4.3962209999999997</v>
      </c>
      <c r="AT59">
        <v>18.126967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2120.9523439999998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573.07560999999998</v>
      </c>
      <c r="L60">
        <v>418.540122</v>
      </c>
      <c r="M60">
        <v>88.430400000000006</v>
      </c>
      <c r="N60">
        <v>109.00008</v>
      </c>
      <c r="O60">
        <v>0</v>
      </c>
      <c r="P60">
        <v>126.874267</v>
      </c>
      <c r="Q60">
        <v>20.973383999999999</v>
      </c>
      <c r="R60">
        <v>40.745364000000002</v>
      </c>
      <c r="S60">
        <v>25.366164000000001</v>
      </c>
      <c r="T60">
        <v>0</v>
      </c>
      <c r="U60">
        <v>331.97444999999999</v>
      </c>
      <c r="V60">
        <v>14.864573999999999</v>
      </c>
      <c r="W60">
        <v>44.598796</v>
      </c>
      <c r="X60">
        <v>141.79201900000001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20.839200000000002</v>
      </c>
      <c r="AH60">
        <v>0</v>
      </c>
      <c r="AI60">
        <v>0</v>
      </c>
      <c r="AJ60">
        <v>0</v>
      </c>
      <c r="AK60">
        <v>52.571776999999997</v>
      </c>
      <c r="AL60">
        <v>1.3402970000000001</v>
      </c>
      <c r="AM60">
        <v>0</v>
      </c>
      <c r="AN60">
        <v>0.84583699999999995</v>
      </c>
      <c r="AO60">
        <v>0</v>
      </c>
      <c r="AP60">
        <v>0</v>
      </c>
      <c r="AQ60">
        <v>0</v>
      </c>
      <c r="AR60">
        <v>1.4856309999999999</v>
      </c>
      <c r="AS60">
        <v>4.3962209999999997</v>
      </c>
      <c r="AT60">
        <v>19.223981999999999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2036.9381749999998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573.07560999999998</v>
      </c>
      <c r="L61">
        <v>418.540122</v>
      </c>
      <c r="M61">
        <v>88.430400000000006</v>
      </c>
      <c r="N61">
        <v>109.00008</v>
      </c>
      <c r="O61">
        <v>0</v>
      </c>
      <c r="P61">
        <v>126.874267</v>
      </c>
      <c r="Q61">
        <v>20.973383999999999</v>
      </c>
      <c r="R61">
        <v>40.745364000000002</v>
      </c>
      <c r="S61">
        <v>25.366164000000001</v>
      </c>
      <c r="T61">
        <v>0</v>
      </c>
      <c r="U61">
        <v>331.97444999999999</v>
      </c>
      <c r="V61">
        <v>14.864573999999999</v>
      </c>
      <c r="W61">
        <v>44.598796</v>
      </c>
      <c r="X61">
        <v>141.79201900000001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20.839200000000002</v>
      </c>
      <c r="AH61">
        <v>0</v>
      </c>
      <c r="AI61">
        <v>0</v>
      </c>
      <c r="AJ61">
        <v>0</v>
      </c>
      <c r="AK61">
        <v>52.571776999999997</v>
      </c>
      <c r="AL61">
        <v>1.3402970000000001</v>
      </c>
      <c r="AM61">
        <v>0</v>
      </c>
      <c r="AN61">
        <v>0.84583699999999995</v>
      </c>
      <c r="AO61">
        <v>0</v>
      </c>
      <c r="AP61">
        <v>0</v>
      </c>
      <c r="AQ61">
        <v>0</v>
      </c>
      <c r="AR61">
        <v>1.4856309999999999</v>
      </c>
      <c r="AS61">
        <v>4.3962209999999997</v>
      </c>
      <c r="AT61">
        <v>19.223981999999999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2036.9381749999998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647.03994999999998</v>
      </c>
      <c r="L62">
        <v>418.540122</v>
      </c>
      <c r="M62">
        <v>88.430400000000006</v>
      </c>
      <c r="N62">
        <v>109.00008</v>
      </c>
      <c r="O62">
        <v>0</v>
      </c>
      <c r="P62">
        <v>126.874267</v>
      </c>
      <c r="Q62">
        <v>20.973383999999999</v>
      </c>
      <c r="R62">
        <v>40.745364000000002</v>
      </c>
      <c r="S62">
        <v>25.366164000000001</v>
      </c>
      <c r="T62">
        <v>0</v>
      </c>
      <c r="U62">
        <v>331.97444999999999</v>
      </c>
      <c r="V62">
        <v>19.925675999999999</v>
      </c>
      <c r="W62">
        <v>44.598796</v>
      </c>
      <c r="X62">
        <v>141.79201900000001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20.839200000000002</v>
      </c>
      <c r="AH62">
        <v>0</v>
      </c>
      <c r="AI62">
        <v>0</v>
      </c>
      <c r="AJ62">
        <v>0</v>
      </c>
      <c r="AK62">
        <v>52.571776999999997</v>
      </c>
      <c r="AL62">
        <v>1.3402970000000001</v>
      </c>
      <c r="AM62">
        <v>0</v>
      </c>
      <c r="AN62">
        <v>0.84583699999999995</v>
      </c>
      <c r="AO62">
        <v>0</v>
      </c>
      <c r="AP62">
        <v>0</v>
      </c>
      <c r="AQ62">
        <v>0</v>
      </c>
      <c r="AR62">
        <v>1.4856309999999999</v>
      </c>
      <c r="AS62">
        <v>4.3962209999999997</v>
      </c>
      <c r="AT62">
        <v>19.223981999999999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2115.9636169999999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653.12569199999996</v>
      </c>
      <c r="L63">
        <v>418.540122</v>
      </c>
      <c r="M63">
        <v>88.430400000000006</v>
      </c>
      <c r="N63">
        <v>109.00008</v>
      </c>
      <c r="O63">
        <v>0</v>
      </c>
      <c r="P63">
        <v>126.874267</v>
      </c>
      <c r="Q63">
        <v>20.973383999999999</v>
      </c>
      <c r="R63">
        <v>40.745364000000002</v>
      </c>
      <c r="S63">
        <v>25.366164000000001</v>
      </c>
      <c r="T63">
        <v>0</v>
      </c>
      <c r="U63">
        <v>331.97444999999999</v>
      </c>
      <c r="V63">
        <v>19.925675999999999</v>
      </c>
      <c r="W63">
        <v>44.598796</v>
      </c>
      <c r="X63">
        <v>141.79201900000001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20.839200000000002</v>
      </c>
      <c r="AH63">
        <v>0</v>
      </c>
      <c r="AI63">
        <v>0</v>
      </c>
      <c r="AJ63">
        <v>0</v>
      </c>
      <c r="AK63">
        <v>52.571776999999997</v>
      </c>
      <c r="AL63">
        <v>1.3402970000000001</v>
      </c>
      <c r="AM63">
        <v>0</v>
      </c>
      <c r="AN63">
        <v>0.84583699999999995</v>
      </c>
      <c r="AO63">
        <v>0</v>
      </c>
      <c r="AP63">
        <v>0</v>
      </c>
      <c r="AQ63">
        <v>13.927788</v>
      </c>
      <c r="AR63">
        <v>1.4856309999999999</v>
      </c>
      <c r="AS63">
        <v>4.3962209999999997</v>
      </c>
      <c r="AT63">
        <v>19.223981999999999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2135.9771469999996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652.83742800000005</v>
      </c>
      <c r="L64">
        <v>418.540122</v>
      </c>
      <c r="M64">
        <v>88.430400000000006</v>
      </c>
      <c r="N64">
        <v>109.00008</v>
      </c>
      <c r="O64">
        <v>0</v>
      </c>
      <c r="P64">
        <v>126.874267</v>
      </c>
      <c r="Q64">
        <v>20.973383999999999</v>
      </c>
      <c r="R64">
        <v>40.745364000000002</v>
      </c>
      <c r="S64">
        <v>25.366164000000001</v>
      </c>
      <c r="T64">
        <v>0</v>
      </c>
      <c r="U64">
        <v>331.97444999999999</v>
      </c>
      <c r="V64">
        <v>19.925675999999999</v>
      </c>
      <c r="W64">
        <v>44.598796</v>
      </c>
      <c r="X64">
        <v>141.79201900000001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20.839200000000002</v>
      </c>
      <c r="AH64">
        <v>0</v>
      </c>
      <c r="AI64">
        <v>0</v>
      </c>
      <c r="AJ64">
        <v>0</v>
      </c>
      <c r="AK64">
        <v>52.571776999999997</v>
      </c>
      <c r="AL64">
        <v>1.3402970000000001</v>
      </c>
      <c r="AM64">
        <v>0</v>
      </c>
      <c r="AN64">
        <v>0.84583699999999995</v>
      </c>
      <c r="AO64">
        <v>0</v>
      </c>
      <c r="AP64">
        <v>0</v>
      </c>
      <c r="AQ64">
        <v>13.927788</v>
      </c>
      <c r="AR64">
        <v>1.4856309999999999</v>
      </c>
      <c r="AS64">
        <v>4.3962209999999997</v>
      </c>
      <c r="AT64">
        <v>19.223981999999999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2135.6888829999998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652.83742800000005</v>
      </c>
      <c r="L65">
        <v>418.540122</v>
      </c>
      <c r="M65">
        <v>88.430400000000006</v>
      </c>
      <c r="N65">
        <v>109.00008</v>
      </c>
      <c r="O65">
        <v>0</v>
      </c>
      <c r="P65">
        <v>126.874267</v>
      </c>
      <c r="Q65">
        <v>20.973383999999999</v>
      </c>
      <c r="R65">
        <v>40.745364000000002</v>
      </c>
      <c r="S65">
        <v>25.366164000000001</v>
      </c>
      <c r="T65">
        <v>0</v>
      </c>
      <c r="U65">
        <v>331.97444999999999</v>
      </c>
      <c r="V65">
        <v>19.925675999999999</v>
      </c>
      <c r="W65">
        <v>44.598796</v>
      </c>
      <c r="X65">
        <v>141.79201900000001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20.839200000000002</v>
      </c>
      <c r="AH65">
        <v>0</v>
      </c>
      <c r="AI65">
        <v>0</v>
      </c>
      <c r="AJ65">
        <v>0</v>
      </c>
      <c r="AK65">
        <v>52.571776999999997</v>
      </c>
      <c r="AL65">
        <v>1.3402970000000001</v>
      </c>
      <c r="AM65">
        <v>0</v>
      </c>
      <c r="AN65">
        <v>0.84583699999999995</v>
      </c>
      <c r="AO65">
        <v>0</v>
      </c>
      <c r="AP65">
        <v>0</v>
      </c>
      <c r="AQ65">
        <v>27.855575999999999</v>
      </c>
      <c r="AR65">
        <v>1.4856309999999999</v>
      </c>
      <c r="AS65">
        <v>8.0166389999999996</v>
      </c>
      <c r="AT65">
        <v>19.223981999999999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2153.2370889999997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652.83742800000005</v>
      </c>
      <c r="L66">
        <v>418.540122</v>
      </c>
      <c r="M66">
        <v>88.430400000000006</v>
      </c>
      <c r="N66">
        <v>109.00008</v>
      </c>
      <c r="O66">
        <v>0</v>
      </c>
      <c r="P66">
        <v>126.874267</v>
      </c>
      <c r="Q66">
        <v>20.973383999999999</v>
      </c>
      <c r="R66">
        <v>40.745364000000002</v>
      </c>
      <c r="S66">
        <v>25.366164000000001</v>
      </c>
      <c r="T66">
        <v>0</v>
      </c>
      <c r="U66">
        <v>331.97444999999999</v>
      </c>
      <c r="V66">
        <v>19.925675999999999</v>
      </c>
      <c r="W66">
        <v>44.598796</v>
      </c>
      <c r="X66">
        <v>141.79201900000001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20.839200000000002</v>
      </c>
      <c r="AH66">
        <v>0</v>
      </c>
      <c r="AI66">
        <v>0</v>
      </c>
      <c r="AJ66">
        <v>0</v>
      </c>
      <c r="AK66">
        <v>52.571776999999997</v>
      </c>
      <c r="AL66">
        <v>1.3402970000000001</v>
      </c>
      <c r="AM66">
        <v>0</v>
      </c>
      <c r="AN66">
        <v>0.84583699999999995</v>
      </c>
      <c r="AO66">
        <v>0</v>
      </c>
      <c r="AP66">
        <v>0</v>
      </c>
      <c r="AQ66">
        <v>27.855575999999999</v>
      </c>
      <c r="AR66">
        <v>1.4856309999999999</v>
      </c>
      <c r="AS66">
        <v>8.0166389999999996</v>
      </c>
      <c r="AT66">
        <v>19.223981999999999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2153.2370889999997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652.83742800000005</v>
      </c>
      <c r="L67">
        <v>418.540122</v>
      </c>
      <c r="M67">
        <v>88.430400000000006</v>
      </c>
      <c r="N67">
        <v>109.00008</v>
      </c>
      <c r="O67">
        <v>0</v>
      </c>
      <c r="P67">
        <v>126.874267</v>
      </c>
      <c r="Q67">
        <v>20.973383999999999</v>
      </c>
      <c r="R67">
        <v>40.745364000000002</v>
      </c>
      <c r="S67">
        <v>25.366164000000001</v>
      </c>
      <c r="T67">
        <v>0</v>
      </c>
      <c r="U67">
        <v>331.97444999999999</v>
      </c>
      <c r="V67">
        <v>19.925675999999999</v>
      </c>
      <c r="W67">
        <v>44.598796</v>
      </c>
      <c r="X67">
        <v>141.79201900000001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15.785211</v>
      </c>
      <c r="AF67">
        <v>0</v>
      </c>
      <c r="AG67">
        <v>20.839200000000002</v>
      </c>
      <c r="AH67">
        <v>18.205127999999998</v>
      </c>
      <c r="AI67">
        <v>0</v>
      </c>
      <c r="AJ67">
        <v>0</v>
      </c>
      <c r="AK67">
        <v>52.571776999999997</v>
      </c>
      <c r="AL67">
        <v>1.3402970000000001</v>
      </c>
      <c r="AM67">
        <v>0</v>
      </c>
      <c r="AN67">
        <v>0.84583699999999995</v>
      </c>
      <c r="AO67">
        <v>0</v>
      </c>
      <c r="AP67">
        <v>0</v>
      </c>
      <c r="AQ67">
        <v>29.066687999999999</v>
      </c>
      <c r="AR67">
        <v>1.4856309999999999</v>
      </c>
      <c r="AS67">
        <v>4.3962209999999997</v>
      </c>
      <c r="AT67">
        <v>19.223981999999999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2184.8181220000001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652.83742800000005</v>
      </c>
      <c r="L68">
        <v>418.540122</v>
      </c>
      <c r="M68">
        <v>88.430400000000006</v>
      </c>
      <c r="N68">
        <v>109.00008</v>
      </c>
      <c r="O68">
        <v>0</v>
      </c>
      <c r="P68">
        <v>126.874267</v>
      </c>
      <c r="Q68">
        <v>20.973383999999999</v>
      </c>
      <c r="R68">
        <v>40.745364000000002</v>
      </c>
      <c r="S68">
        <v>25.366164000000001</v>
      </c>
      <c r="T68">
        <v>0</v>
      </c>
      <c r="U68">
        <v>331.97444999999999</v>
      </c>
      <c r="V68">
        <v>19.925675999999999</v>
      </c>
      <c r="W68">
        <v>44.598796</v>
      </c>
      <c r="X68">
        <v>141.79201900000001</v>
      </c>
      <c r="Y68">
        <v>0</v>
      </c>
      <c r="Z68">
        <v>0</v>
      </c>
      <c r="AA68">
        <v>0</v>
      </c>
      <c r="AB68">
        <v>3.2031990000000001</v>
      </c>
      <c r="AC68">
        <v>0</v>
      </c>
      <c r="AD68">
        <v>0</v>
      </c>
      <c r="AE68">
        <v>15.785211</v>
      </c>
      <c r="AF68">
        <v>0</v>
      </c>
      <c r="AG68">
        <v>20.839200000000002</v>
      </c>
      <c r="AH68">
        <v>44.966665999999996</v>
      </c>
      <c r="AI68">
        <v>0</v>
      </c>
      <c r="AJ68">
        <v>0</v>
      </c>
      <c r="AK68">
        <v>52.571776999999997</v>
      </c>
      <c r="AL68">
        <v>1.3402970000000001</v>
      </c>
      <c r="AM68">
        <v>0</v>
      </c>
      <c r="AN68">
        <v>0.84583699999999995</v>
      </c>
      <c r="AO68">
        <v>0</v>
      </c>
      <c r="AP68">
        <v>0</v>
      </c>
      <c r="AQ68">
        <v>29.066687999999999</v>
      </c>
      <c r="AR68">
        <v>1.4856309999999999</v>
      </c>
      <c r="AS68">
        <v>4.3962209999999997</v>
      </c>
      <c r="AT68">
        <v>19.223981999999999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2214.7828589999999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652.83742800000005</v>
      </c>
      <c r="L69">
        <v>418.540122</v>
      </c>
      <c r="M69">
        <v>88.430400000000006</v>
      </c>
      <c r="N69">
        <v>109.00008</v>
      </c>
      <c r="O69">
        <v>0</v>
      </c>
      <c r="P69">
        <v>126.874267</v>
      </c>
      <c r="Q69">
        <v>20.973383999999999</v>
      </c>
      <c r="R69">
        <v>40.745364000000002</v>
      </c>
      <c r="S69">
        <v>25.366164000000001</v>
      </c>
      <c r="T69">
        <v>0</v>
      </c>
      <c r="U69">
        <v>331.97444999999999</v>
      </c>
      <c r="V69">
        <v>19.925675999999999</v>
      </c>
      <c r="W69">
        <v>44.598796</v>
      </c>
      <c r="X69">
        <v>141.79201900000001</v>
      </c>
      <c r="Y69">
        <v>0</v>
      </c>
      <c r="Z69">
        <v>0</v>
      </c>
      <c r="AA69">
        <v>0</v>
      </c>
      <c r="AB69">
        <v>3.2031990000000001</v>
      </c>
      <c r="AC69">
        <v>0</v>
      </c>
      <c r="AD69">
        <v>0</v>
      </c>
      <c r="AE69">
        <v>15.785211</v>
      </c>
      <c r="AF69">
        <v>9.0035600000000002</v>
      </c>
      <c r="AG69">
        <v>20.839200000000002</v>
      </c>
      <c r="AH69">
        <v>67.449999000000005</v>
      </c>
      <c r="AI69">
        <v>0</v>
      </c>
      <c r="AJ69">
        <v>0</v>
      </c>
      <c r="AK69">
        <v>52.571776999999997</v>
      </c>
      <c r="AL69">
        <v>1.3402970000000001</v>
      </c>
      <c r="AM69">
        <v>0</v>
      </c>
      <c r="AN69">
        <v>0.84583699999999995</v>
      </c>
      <c r="AO69">
        <v>0</v>
      </c>
      <c r="AP69">
        <v>0</v>
      </c>
      <c r="AQ69">
        <v>43.600031999999999</v>
      </c>
      <c r="AR69">
        <v>1.4856309999999999</v>
      </c>
      <c r="AS69">
        <v>4.3962209999999997</v>
      </c>
      <c r="AT69">
        <v>19.223981999999999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2260.8030959999996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652.83742800000005</v>
      </c>
      <c r="L70">
        <v>418.540122</v>
      </c>
      <c r="M70">
        <v>88.430400000000006</v>
      </c>
      <c r="N70">
        <v>109.00008</v>
      </c>
      <c r="O70">
        <v>0</v>
      </c>
      <c r="P70">
        <v>126.874267</v>
      </c>
      <c r="Q70">
        <v>20.973383999999999</v>
      </c>
      <c r="R70">
        <v>40.745364000000002</v>
      </c>
      <c r="S70">
        <v>25.366164000000001</v>
      </c>
      <c r="T70">
        <v>0</v>
      </c>
      <c r="U70">
        <v>331.97444999999999</v>
      </c>
      <c r="V70">
        <v>19.925675999999999</v>
      </c>
      <c r="W70">
        <v>44.598796</v>
      </c>
      <c r="X70">
        <v>141.79201900000001</v>
      </c>
      <c r="Y70">
        <v>0</v>
      </c>
      <c r="Z70">
        <v>0</v>
      </c>
      <c r="AA70">
        <v>0</v>
      </c>
      <c r="AB70">
        <v>3.2031990000000001</v>
      </c>
      <c r="AC70">
        <v>0</v>
      </c>
      <c r="AD70">
        <v>0</v>
      </c>
      <c r="AE70">
        <v>15.785211</v>
      </c>
      <c r="AF70">
        <v>9.0035600000000002</v>
      </c>
      <c r="AG70">
        <v>20.839200000000002</v>
      </c>
      <c r="AH70">
        <v>89.933331999999993</v>
      </c>
      <c r="AI70">
        <v>0</v>
      </c>
      <c r="AJ70">
        <v>0</v>
      </c>
      <c r="AK70">
        <v>52.571776999999997</v>
      </c>
      <c r="AL70">
        <v>1.3402970000000001</v>
      </c>
      <c r="AM70">
        <v>0</v>
      </c>
      <c r="AN70">
        <v>0.84583699999999995</v>
      </c>
      <c r="AO70">
        <v>0</v>
      </c>
      <c r="AP70">
        <v>0</v>
      </c>
      <c r="AQ70">
        <v>43.600031999999999</v>
      </c>
      <c r="AR70">
        <v>1.4856309999999999</v>
      </c>
      <c r="AS70">
        <v>4.3962209999999997</v>
      </c>
      <c r="AT70">
        <v>19.223981999999999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2283.2864289999998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652.83742800000005</v>
      </c>
      <c r="L71">
        <v>418.540122</v>
      </c>
      <c r="M71">
        <v>88.430400000000006</v>
      </c>
      <c r="N71">
        <v>109.00008</v>
      </c>
      <c r="O71">
        <v>0</v>
      </c>
      <c r="P71">
        <v>126.874267</v>
      </c>
      <c r="Q71">
        <v>20.973383999999999</v>
      </c>
      <c r="R71">
        <v>40.745364000000002</v>
      </c>
      <c r="S71">
        <v>25.366164000000001</v>
      </c>
      <c r="T71">
        <v>0</v>
      </c>
      <c r="U71">
        <v>331.97444999999999</v>
      </c>
      <c r="V71">
        <v>19.925675999999999</v>
      </c>
      <c r="W71">
        <v>44.598796</v>
      </c>
      <c r="X71">
        <v>141.79201900000001</v>
      </c>
      <c r="Y71">
        <v>0</v>
      </c>
      <c r="Z71">
        <v>0</v>
      </c>
      <c r="AA71">
        <v>0</v>
      </c>
      <c r="AB71">
        <v>12.659041999999999</v>
      </c>
      <c r="AC71">
        <v>0</v>
      </c>
      <c r="AD71">
        <v>7.6184710000000004</v>
      </c>
      <c r="AE71">
        <v>15.839473</v>
      </c>
      <c r="AF71">
        <v>17.059377999999999</v>
      </c>
      <c r="AG71">
        <v>20.839200000000002</v>
      </c>
      <c r="AH71">
        <v>89.933331999999993</v>
      </c>
      <c r="AI71">
        <v>0</v>
      </c>
      <c r="AJ71">
        <v>0</v>
      </c>
      <c r="AK71">
        <v>52.571776999999997</v>
      </c>
      <c r="AL71">
        <v>1.3402970000000001</v>
      </c>
      <c r="AM71">
        <v>0</v>
      </c>
      <c r="AN71">
        <v>0.84583699999999995</v>
      </c>
      <c r="AO71">
        <v>0</v>
      </c>
      <c r="AP71">
        <v>0</v>
      </c>
      <c r="AQ71">
        <v>43.600031999999999</v>
      </c>
      <c r="AR71">
        <v>1.4856309999999999</v>
      </c>
      <c r="AS71">
        <v>4.3962209999999997</v>
      </c>
      <c r="AT71">
        <v>19.223981999999999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2308.4708230000001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652.83742800000005</v>
      </c>
      <c r="L72">
        <v>418.540122</v>
      </c>
      <c r="M72">
        <v>88.430400000000006</v>
      </c>
      <c r="N72">
        <v>109.00008</v>
      </c>
      <c r="O72">
        <v>0</v>
      </c>
      <c r="P72">
        <v>126.874267</v>
      </c>
      <c r="Q72">
        <v>20.973383999999999</v>
      </c>
      <c r="R72">
        <v>40.745364000000002</v>
      </c>
      <c r="S72">
        <v>25.366164000000001</v>
      </c>
      <c r="T72">
        <v>0</v>
      </c>
      <c r="U72">
        <v>331.97444999999999</v>
      </c>
      <c r="V72">
        <v>19.925675999999999</v>
      </c>
      <c r="W72">
        <v>44.598796</v>
      </c>
      <c r="X72">
        <v>141.79201900000001</v>
      </c>
      <c r="Y72">
        <v>0</v>
      </c>
      <c r="Z72">
        <v>1.05732</v>
      </c>
      <c r="AA72">
        <v>6.758197</v>
      </c>
      <c r="AB72">
        <v>12.659041999999999</v>
      </c>
      <c r="AC72">
        <v>0</v>
      </c>
      <c r="AD72">
        <v>15.470575999999999</v>
      </c>
      <c r="AE72">
        <v>31.678944999999999</v>
      </c>
      <c r="AF72">
        <v>25.589065999999999</v>
      </c>
      <c r="AG72">
        <v>20.839200000000002</v>
      </c>
      <c r="AH72">
        <v>89.933331999999993</v>
      </c>
      <c r="AI72">
        <v>0</v>
      </c>
      <c r="AJ72">
        <v>0</v>
      </c>
      <c r="AK72">
        <v>52.571776999999997</v>
      </c>
      <c r="AL72">
        <v>6.7014860000000001</v>
      </c>
      <c r="AM72">
        <v>2.8188149999999998</v>
      </c>
      <c r="AN72">
        <v>0.84583699999999995</v>
      </c>
      <c r="AO72">
        <v>0</v>
      </c>
      <c r="AP72">
        <v>0</v>
      </c>
      <c r="AQ72">
        <v>43.600031999999999</v>
      </c>
      <c r="AR72">
        <v>1.4856309999999999</v>
      </c>
      <c r="AS72">
        <v>4.3962209999999997</v>
      </c>
      <c r="AT72">
        <v>19.223981999999999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2356.6876090000001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652.83742800000005</v>
      </c>
      <c r="L73">
        <v>418.540122</v>
      </c>
      <c r="M73">
        <v>88.430400000000006</v>
      </c>
      <c r="N73">
        <v>109.00008</v>
      </c>
      <c r="O73">
        <v>0</v>
      </c>
      <c r="P73">
        <v>126.874267</v>
      </c>
      <c r="Q73">
        <v>20.973383999999999</v>
      </c>
      <c r="R73">
        <v>40.745364000000002</v>
      </c>
      <c r="S73">
        <v>25.366164000000001</v>
      </c>
      <c r="T73">
        <v>0</v>
      </c>
      <c r="U73">
        <v>331.97444999999999</v>
      </c>
      <c r="V73">
        <v>19.925675999999999</v>
      </c>
      <c r="W73">
        <v>43.175182</v>
      </c>
      <c r="X73">
        <v>141.79201900000001</v>
      </c>
      <c r="Y73">
        <v>0</v>
      </c>
      <c r="Z73">
        <v>18.803379</v>
      </c>
      <c r="AA73">
        <v>13.364525</v>
      </c>
      <c r="AB73">
        <v>25.318085</v>
      </c>
      <c r="AC73">
        <v>0</v>
      </c>
      <c r="AD73">
        <v>17.563116000000001</v>
      </c>
      <c r="AE73">
        <v>31.678944999999999</v>
      </c>
      <c r="AF73">
        <v>37.454810999999999</v>
      </c>
      <c r="AG73">
        <v>20.839200000000002</v>
      </c>
      <c r="AH73">
        <v>112.41666499999999</v>
      </c>
      <c r="AI73">
        <v>0</v>
      </c>
      <c r="AJ73">
        <v>0</v>
      </c>
      <c r="AK73">
        <v>52.571776999999997</v>
      </c>
      <c r="AL73">
        <v>40.208917999999997</v>
      </c>
      <c r="AM73">
        <v>5.0738669999999999</v>
      </c>
      <c r="AN73">
        <v>0.84583699999999995</v>
      </c>
      <c r="AO73">
        <v>0</v>
      </c>
      <c r="AP73">
        <v>0</v>
      </c>
      <c r="AQ73">
        <v>43.600031999999999</v>
      </c>
      <c r="AR73">
        <v>1.4856309999999999</v>
      </c>
      <c r="AS73">
        <v>4.3962209999999997</v>
      </c>
      <c r="AT73">
        <v>19.223981999999999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2464.4795269999995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652.83742800000005</v>
      </c>
      <c r="L74">
        <v>418.540122</v>
      </c>
      <c r="M74">
        <v>88.430400000000006</v>
      </c>
      <c r="N74">
        <v>109.00008</v>
      </c>
      <c r="O74">
        <v>0</v>
      </c>
      <c r="P74">
        <v>126.874267</v>
      </c>
      <c r="Q74">
        <v>20.973383999999999</v>
      </c>
      <c r="R74">
        <v>40.745364000000002</v>
      </c>
      <c r="S74">
        <v>25.366164000000001</v>
      </c>
      <c r="T74">
        <v>0</v>
      </c>
      <c r="U74">
        <v>331.97444999999999</v>
      </c>
      <c r="V74">
        <v>19.925675999999999</v>
      </c>
      <c r="W74">
        <v>43.175182</v>
      </c>
      <c r="X74">
        <v>141.79201900000001</v>
      </c>
      <c r="Y74">
        <v>0</v>
      </c>
      <c r="Z74">
        <v>18.803379</v>
      </c>
      <c r="AA74">
        <v>21.261744</v>
      </c>
      <c r="AB74">
        <v>25.318085</v>
      </c>
      <c r="AC74">
        <v>0</v>
      </c>
      <c r="AD74">
        <v>26.344673</v>
      </c>
      <c r="AE74">
        <v>31.678944999999999</v>
      </c>
      <c r="AF74">
        <v>37.454810999999999</v>
      </c>
      <c r="AG74">
        <v>20.839200000000002</v>
      </c>
      <c r="AH74">
        <v>112.41666499999999</v>
      </c>
      <c r="AI74">
        <v>0</v>
      </c>
      <c r="AJ74">
        <v>0</v>
      </c>
      <c r="AK74">
        <v>52.571776999999997</v>
      </c>
      <c r="AL74">
        <v>40.208917999999997</v>
      </c>
      <c r="AM74">
        <v>5.0738669999999999</v>
      </c>
      <c r="AN74">
        <v>0.84583699999999995</v>
      </c>
      <c r="AO74">
        <v>0</v>
      </c>
      <c r="AP74">
        <v>0</v>
      </c>
      <c r="AQ74">
        <v>43.600031999999999</v>
      </c>
      <c r="AR74">
        <v>1.4856309999999999</v>
      </c>
      <c r="AS74">
        <v>4.3962209999999997</v>
      </c>
      <c r="AT74">
        <v>19.223981999999999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2481.1583029999997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652.83742800000005</v>
      </c>
      <c r="L75">
        <v>418.540122</v>
      </c>
      <c r="M75">
        <v>88.430400000000006</v>
      </c>
      <c r="N75">
        <v>109.00008</v>
      </c>
      <c r="O75">
        <v>0</v>
      </c>
      <c r="P75">
        <v>126.874267</v>
      </c>
      <c r="Q75">
        <v>20.973383999999999</v>
      </c>
      <c r="R75">
        <v>40.745364000000002</v>
      </c>
      <c r="S75">
        <v>25.366164000000001</v>
      </c>
      <c r="T75">
        <v>0</v>
      </c>
      <c r="U75">
        <v>331.97444999999999</v>
      </c>
      <c r="V75">
        <v>19.925675999999999</v>
      </c>
      <c r="W75">
        <v>43.175182</v>
      </c>
      <c r="X75">
        <v>141.79201900000001</v>
      </c>
      <c r="Y75">
        <v>0</v>
      </c>
      <c r="Z75">
        <v>12.535586</v>
      </c>
      <c r="AA75">
        <v>25.058484</v>
      </c>
      <c r="AB75">
        <v>25.318085</v>
      </c>
      <c r="AC75">
        <v>0</v>
      </c>
      <c r="AD75">
        <v>26.344673</v>
      </c>
      <c r="AE75">
        <v>31.678944999999999</v>
      </c>
      <c r="AF75">
        <v>37.454810999999999</v>
      </c>
      <c r="AG75">
        <v>20.839200000000002</v>
      </c>
      <c r="AH75">
        <v>112.41666499999999</v>
      </c>
      <c r="AI75">
        <v>0</v>
      </c>
      <c r="AJ75">
        <v>0</v>
      </c>
      <c r="AK75">
        <v>52.571776999999997</v>
      </c>
      <c r="AL75">
        <v>40.208917999999997</v>
      </c>
      <c r="AM75">
        <v>5.0738669999999999</v>
      </c>
      <c r="AN75">
        <v>0.84583699999999995</v>
      </c>
      <c r="AO75">
        <v>0</v>
      </c>
      <c r="AP75">
        <v>0</v>
      </c>
      <c r="AQ75">
        <v>43.600031999999999</v>
      </c>
      <c r="AR75">
        <v>25.467955</v>
      </c>
      <c r="AS75">
        <v>4.3962209999999997</v>
      </c>
      <c r="AT75">
        <v>19.223981999999999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2502.669574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652.83742800000005</v>
      </c>
      <c r="L76">
        <v>418.540122</v>
      </c>
      <c r="M76">
        <v>88.430400000000006</v>
      </c>
      <c r="N76">
        <v>109.00008</v>
      </c>
      <c r="O76">
        <v>0</v>
      </c>
      <c r="P76">
        <v>126.874267</v>
      </c>
      <c r="Q76">
        <v>20.973383999999999</v>
      </c>
      <c r="R76">
        <v>40.745364000000002</v>
      </c>
      <c r="S76">
        <v>25.366164000000001</v>
      </c>
      <c r="T76">
        <v>0</v>
      </c>
      <c r="U76">
        <v>331.97444999999999</v>
      </c>
      <c r="V76">
        <v>19.925675999999999</v>
      </c>
      <c r="W76">
        <v>43.175182</v>
      </c>
      <c r="X76">
        <v>141.79201900000001</v>
      </c>
      <c r="Y76">
        <v>0</v>
      </c>
      <c r="Z76">
        <v>12.535586</v>
      </c>
      <c r="AA76">
        <v>25.058484</v>
      </c>
      <c r="AB76">
        <v>25.318085</v>
      </c>
      <c r="AC76">
        <v>0</v>
      </c>
      <c r="AD76">
        <v>26.344673</v>
      </c>
      <c r="AE76">
        <v>31.678944999999999</v>
      </c>
      <c r="AF76">
        <v>37.454810999999999</v>
      </c>
      <c r="AG76">
        <v>20.839200000000002</v>
      </c>
      <c r="AH76">
        <v>112.41666499999999</v>
      </c>
      <c r="AI76">
        <v>0</v>
      </c>
      <c r="AJ76">
        <v>0</v>
      </c>
      <c r="AK76">
        <v>52.571776999999997</v>
      </c>
      <c r="AL76">
        <v>40.208917999999997</v>
      </c>
      <c r="AM76">
        <v>5.0738669999999999</v>
      </c>
      <c r="AN76">
        <v>0.84583699999999995</v>
      </c>
      <c r="AO76">
        <v>0</v>
      </c>
      <c r="AP76">
        <v>0</v>
      </c>
      <c r="AQ76">
        <v>43.600031999999999</v>
      </c>
      <c r="AR76">
        <v>25.467955</v>
      </c>
      <c r="AS76">
        <v>4.3962209999999997</v>
      </c>
      <c r="AT76">
        <v>19.223981999999999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2502.669574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652.83742800000005</v>
      </c>
      <c r="L77">
        <v>418.540122</v>
      </c>
      <c r="M77">
        <v>88.430400000000006</v>
      </c>
      <c r="N77">
        <v>109.00008</v>
      </c>
      <c r="O77">
        <v>0</v>
      </c>
      <c r="P77">
        <v>126.874267</v>
      </c>
      <c r="Q77">
        <v>20.973383999999999</v>
      </c>
      <c r="R77">
        <v>40.745364000000002</v>
      </c>
      <c r="S77">
        <v>25.366164000000001</v>
      </c>
      <c r="T77">
        <v>0</v>
      </c>
      <c r="U77">
        <v>331.97444999999999</v>
      </c>
      <c r="V77">
        <v>19.925675999999999</v>
      </c>
      <c r="W77">
        <v>43.175182</v>
      </c>
      <c r="X77">
        <v>141.79201900000001</v>
      </c>
      <c r="Y77">
        <v>0</v>
      </c>
      <c r="Z77">
        <v>12.535586</v>
      </c>
      <c r="AA77">
        <v>25.058484</v>
      </c>
      <c r="AB77">
        <v>25.318085</v>
      </c>
      <c r="AC77">
        <v>0</v>
      </c>
      <c r="AD77">
        <v>26.344673</v>
      </c>
      <c r="AE77">
        <v>31.678944999999999</v>
      </c>
      <c r="AF77">
        <v>37.454810999999999</v>
      </c>
      <c r="AG77">
        <v>20.839200000000002</v>
      </c>
      <c r="AH77">
        <v>89.933331999999993</v>
      </c>
      <c r="AI77">
        <v>0</v>
      </c>
      <c r="AJ77">
        <v>0</v>
      </c>
      <c r="AK77">
        <v>52.571776999999997</v>
      </c>
      <c r="AL77">
        <v>40.208917999999997</v>
      </c>
      <c r="AM77">
        <v>5.0738669999999999</v>
      </c>
      <c r="AN77">
        <v>0.84583699999999995</v>
      </c>
      <c r="AO77">
        <v>0</v>
      </c>
      <c r="AP77">
        <v>0</v>
      </c>
      <c r="AQ77">
        <v>43.600031999999999</v>
      </c>
      <c r="AR77">
        <v>2.6529120000000002</v>
      </c>
      <c r="AS77">
        <v>8.0166389999999996</v>
      </c>
      <c r="AT77">
        <v>19.223981999999999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2460.9916159999998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652.83742800000005</v>
      </c>
      <c r="L78">
        <v>418.540122</v>
      </c>
      <c r="M78">
        <v>88.430400000000006</v>
      </c>
      <c r="N78">
        <v>109.00008</v>
      </c>
      <c r="O78">
        <v>0</v>
      </c>
      <c r="P78">
        <v>126.874267</v>
      </c>
      <c r="Q78">
        <v>20.973383999999999</v>
      </c>
      <c r="R78">
        <v>40.745364000000002</v>
      </c>
      <c r="S78">
        <v>25.366164000000001</v>
      </c>
      <c r="T78">
        <v>0</v>
      </c>
      <c r="U78">
        <v>331.97444999999999</v>
      </c>
      <c r="V78">
        <v>19.925675999999999</v>
      </c>
      <c r="W78">
        <v>43.175182</v>
      </c>
      <c r="X78">
        <v>141.79201900000001</v>
      </c>
      <c r="Y78">
        <v>0</v>
      </c>
      <c r="Z78">
        <v>12.535586</v>
      </c>
      <c r="AA78">
        <v>25.058484</v>
      </c>
      <c r="AB78">
        <v>25.318085</v>
      </c>
      <c r="AC78">
        <v>0</v>
      </c>
      <c r="AD78">
        <v>16.506688</v>
      </c>
      <c r="AE78">
        <v>31.678944999999999</v>
      </c>
      <c r="AF78">
        <v>37.454810999999999</v>
      </c>
      <c r="AG78">
        <v>20.839200000000002</v>
      </c>
      <c r="AH78">
        <v>67.449999000000005</v>
      </c>
      <c r="AI78">
        <v>0</v>
      </c>
      <c r="AJ78">
        <v>0</v>
      </c>
      <c r="AK78">
        <v>52.571776999999997</v>
      </c>
      <c r="AL78">
        <v>40.208917999999997</v>
      </c>
      <c r="AM78">
        <v>5.0738669999999999</v>
      </c>
      <c r="AN78">
        <v>0.84583699999999995</v>
      </c>
      <c r="AO78">
        <v>0</v>
      </c>
      <c r="AP78">
        <v>0</v>
      </c>
      <c r="AQ78">
        <v>43.600031999999999</v>
      </c>
      <c r="AR78">
        <v>1.591747</v>
      </c>
      <c r="AS78">
        <v>8.0166389999999996</v>
      </c>
      <c r="AT78">
        <v>19.223981999999999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2427.6091329999995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652.83742800000005</v>
      </c>
      <c r="L79">
        <v>418.540122</v>
      </c>
      <c r="M79">
        <v>88.430400000000006</v>
      </c>
      <c r="N79">
        <v>109.00008</v>
      </c>
      <c r="O79">
        <v>0</v>
      </c>
      <c r="P79">
        <v>126.874267</v>
      </c>
      <c r="Q79">
        <v>20.973383999999999</v>
      </c>
      <c r="R79">
        <v>40.745364000000002</v>
      </c>
      <c r="S79">
        <v>25.366164000000001</v>
      </c>
      <c r="T79">
        <v>0</v>
      </c>
      <c r="U79">
        <v>331.97444999999999</v>
      </c>
      <c r="V79">
        <v>19.925675999999999</v>
      </c>
      <c r="W79">
        <v>43.175182</v>
      </c>
      <c r="X79">
        <v>141.79201900000001</v>
      </c>
      <c r="Y79">
        <v>0</v>
      </c>
      <c r="Z79">
        <v>0</v>
      </c>
      <c r="AA79">
        <v>13.504244999999999</v>
      </c>
      <c r="AB79">
        <v>25.318085</v>
      </c>
      <c r="AC79">
        <v>0</v>
      </c>
      <c r="AD79">
        <v>7.6184710000000004</v>
      </c>
      <c r="AE79">
        <v>31.678944999999999</v>
      </c>
      <c r="AF79">
        <v>25.589065999999999</v>
      </c>
      <c r="AG79">
        <v>20.839200000000002</v>
      </c>
      <c r="AH79">
        <v>44.966665999999996</v>
      </c>
      <c r="AI79">
        <v>0</v>
      </c>
      <c r="AJ79">
        <v>0</v>
      </c>
      <c r="AK79">
        <v>52.571776999999997</v>
      </c>
      <c r="AL79">
        <v>6.7014860000000001</v>
      </c>
      <c r="AM79">
        <v>2.6906870000000001</v>
      </c>
      <c r="AN79">
        <v>0.84583699999999995</v>
      </c>
      <c r="AO79">
        <v>0</v>
      </c>
      <c r="AP79">
        <v>0</v>
      </c>
      <c r="AQ79">
        <v>43.600031999999999</v>
      </c>
      <c r="AR79">
        <v>1.591747</v>
      </c>
      <c r="AS79">
        <v>4.3962209999999997</v>
      </c>
      <c r="AT79">
        <v>19.223981999999999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2320.7709829999994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652.83742800000005</v>
      </c>
      <c r="L80">
        <v>418.540122</v>
      </c>
      <c r="M80">
        <v>88.430400000000006</v>
      </c>
      <c r="N80">
        <v>109.00008</v>
      </c>
      <c r="O80">
        <v>0</v>
      </c>
      <c r="P80">
        <v>126.874267</v>
      </c>
      <c r="Q80">
        <v>20.973383999999999</v>
      </c>
      <c r="R80">
        <v>40.745364000000002</v>
      </c>
      <c r="S80">
        <v>25.366164000000001</v>
      </c>
      <c r="T80">
        <v>0</v>
      </c>
      <c r="U80">
        <v>331.97444999999999</v>
      </c>
      <c r="V80">
        <v>19.925675999999999</v>
      </c>
      <c r="W80">
        <v>43.175182</v>
      </c>
      <c r="X80">
        <v>141.79201900000001</v>
      </c>
      <c r="Y80">
        <v>0</v>
      </c>
      <c r="Z80">
        <v>0</v>
      </c>
      <c r="AA80">
        <v>6.0747840000000002</v>
      </c>
      <c r="AB80">
        <v>12.659041999999999</v>
      </c>
      <c r="AC80">
        <v>0</v>
      </c>
      <c r="AD80">
        <v>7.6184710000000004</v>
      </c>
      <c r="AE80">
        <v>15.839473</v>
      </c>
      <c r="AF80">
        <v>17.059377999999999</v>
      </c>
      <c r="AG80">
        <v>20.839200000000002</v>
      </c>
      <c r="AH80">
        <v>35.591025000000002</v>
      </c>
      <c r="AI80">
        <v>0</v>
      </c>
      <c r="AJ80">
        <v>0</v>
      </c>
      <c r="AK80">
        <v>52.571776999999997</v>
      </c>
      <c r="AL80">
        <v>1.3402970000000001</v>
      </c>
      <c r="AM80">
        <v>0</v>
      </c>
      <c r="AN80">
        <v>0.84583699999999995</v>
      </c>
      <c r="AO80">
        <v>0</v>
      </c>
      <c r="AP80">
        <v>0</v>
      </c>
      <c r="AQ80">
        <v>43.600031999999999</v>
      </c>
      <c r="AR80">
        <v>1.591747</v>
      </c>
      <c r="AS80">
        <v>4.3962209999999997</v>
      </c>
      <c r="AT80">
        <v>19.223981999999999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2258.8858019999998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652.83742800000005</v>
      </c>
      <c r="L81">
        <v>418.540122</v>
      </c>
      <c r="M81">
        <v>88.430400000000006</v>
      </c>
      <c r="N81">
        <v>109.00008</v>
      </c>
      <c r="O81">
        <v>0</v>
      </c>
      <c r="P81">
        <v>126.874267</v>
      </c>
      <c r="Q81">
        <v>20.973383999999999</v>
      </c>
      <c r="R81">
        <v>40.745364000000002</v>
      </c>
      <c r="S81">
        <v>25.366164000000001</v>
      </c>
      <c r="T81">
        <v>0</v>
      </c>
      <c r="U81">
        <v>331.97444999999999</v>
      </c>
      <c r="V81">
        <v>19.925675999999999</v>
      </c>
      <c r="W81">
        <v>43.175182</v>
      </c>
      <c r="X81">
        <v>141.79201900000001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15.839473</v>
      </c>
      <c r="AF81">
        <v>17.059377999999999</v>
      </c>
      <c r="AG81">
        <v>20.839200000000002</v>
      </c>
      <c r="AH81">
        <v>18.205127999999998</v>
      </c>
      <c r="AI81">
        <v>0</v>
      </c>
      <c r="AJ81">
        <v>0</v>
      </c>
      <c r="AK81">
        <v>52.571776999999997</v>
      </c>
      <c r="AL81">
        <v>1.3402970000000001</v>
      </c>
      <c r="AM81">
        <v>0</v>
      </c>
      <c r="AN81">
        <v>0.84583699999999995</v>
      </c>
      <c r="AO81">
        <v>0</v>
      </c>
      <c r="AP81">
        <v>0</v>
      </c>
      <c r="AQ81">
        <v>43.600031999999999</v>
      </c>
      <c r="AR81">
        <v>1.591747</v>
      </c>
      <c r="AS81">
        <v>4.3962209999999997</v>
      </c>
      <c r="AT81">
        <v>19.223981999999999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2215.1476079999998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652.83742800000005</v>
      </c>
      <c r="L82">
        <v>418.540122</v>
      </c>
      <c r="M82">
        <v>88.430400000000006</v>
      </c>
      <c r="N82">
        <v>109.00008</v>
      </c>
      <c r="O82">
        <v>0</v>
      </c>
      <c r="P82">
        <v>126.874267</v>
      </c>
      <c r="Q82">
        <v>20.973383999999999</v>
      </c>
      <c r="R82">
        <v>40.745364000000002</v>
      </c>
      <c r="S82">
        <v>25.366164000000001</v>
      </c>
      <c r="T82">
        <v>0</v>
      </c>
      <c r="U82">
        <v>331.97444999999999</v>
      </c>
      <c r="V82">
        <v>19.925675999999999</v>
      </c>
      <c r="W82">
        <v>43.175182</v>
      </c>
      <c r="X82">
        <v>141.79201900000001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15.839473</v>
      </c>
      <c r="AF82">
        <v>17.059377999999999</v>
      </c>
      <c r="AG82">
        <v>20.839200000000002</v>
      </c>
      <c r="AH82">
        <v>0</v>
      </c>
      <c r="AI82">
        <v>0</v>
      </c>
      <c r="AJ82">
        <v>0</v>
      </c>
      <c r="AK82">
        <v>52.571776999999997</v>
      </c>
      <c r="AL82">
        <v>1.3402970000000001</v>
      </c>
      <c r="AM82">
        <v>0</v>
      </c>
      <c r="AN82">
        <v>0.84583699999999995</v>
      </c>
      <c r="AO82">
        <v>0</v>
      </c>
      <c r="AP82">
        <v>0</v>
      </c>
      <c r="AQ82">
        <v>43.600031999999999</v>
      </c>
      <c r="AR82">
        <v>1.591747</v>
      </c>
      <c r="AS82">
        <v>4.3962209999999997</v>
      </c>
      <c r="AT82">
        <v>19.223981999999999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2196.9424799999997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652.83742800000005</v>
      </c>
      <c r="L83">
        <v>418.540122</v>
      </c>
      <c r="M83">
        <v>88.430400000000006</v>
      </c>
      <c r="N83">
        <v>109.00008</v>
      </c>
      <c r="O83">
        <v>0</v>
      </c>
      <c r="P83">
        <v>126.874267</v>
      </c>
      <c r="Q83">
        <v>20.973383999999999</v>
      </c>
      <c r="R83">
        <v>40.745364000000002</v>
      </c>
      <c r="S83">
        <v>25.366164000000001</v>
      </c>
      <c r="T83">
        <v>0</v>
      </c>
      <c r="U83">
        <v>331.97444999999999</v>
      </c>
      <c r="V83">
        <v>19.925675999999999</v>
      </c>
      <c r="W83">
        <v>43.175182</v>
      </c>
      <c r="X83">
        <v>141.79201900000001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15.839473</v>
      </c>
      <c r="AF83">
        <v>17.059377999999999</v>
      </c>
      <c r="AG83">
        <v>20.839200000000002</v>
      </c>
      <c r="AH83">
        <v>0</v>
      </c>
      <c r="AI83">
        <v>0</v>
      </c>
      <c r="AJ83">
        <v>0</v>
      </c>
      <c r="AK83">
        <v>52.571776999999997</v>
      </c>
      <c r="AL83">
        <v>1.3402970000000001</v>
      </c>
      <c r="AM83">
        <v>0</v>
      </c>
      <c r="AN83">
        <v>0.84583699999999995</v>
      </c>
      <c r="AO83">
        <v>0</v>
      </c>
      <c r="AP83">
        <v>0</v>
      </c>
      <c r="AQ83">
        <v>43.600031999999999</v>
      </c>
      <c r="AR83">
        <v>1.591747</v>
      </c>
      <c r="AS83">
        <v>4.3962209999999997</v>
      </c>
      <c r="AT83">
        <v>19.223981999999999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2196.9424799999997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652.83742800000005</v>
      </c>
      <c r="L84">
        <v>418.540122</v>
      </c>
      <c r="M84">
        <v>88.430400000000006</v>
      </c>
      <c r="N84">
        <v>109.00008</v>
      </c>
      <c r="O84">
        <v>0</v>
      </c>
      <c r="P84">
        <v>126.874267</v>
      </c>
      <c r="Q84">
        <v>20.973383999999999</v>
      </c>
      <c r="R84">
        <v>40.745364000000002</v>
      </c>
      <c r="S84">
        <v>25.366164000000001</v>
      </c>
      <c r="T84">
        <v>0</v>
      </c>
      <c r="U84">
        <v>331.97444999999999</v>
      </c>
      <c r="V84">
        <v>19.925675999999999</v>
      </c>
      <c r="W84">
        <v>43.175182</v>
      </c>
      <c r="X84">
        <v>141.79201900000001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15.839473</v>
      </c>
      <c r="AF84">
        <v>17.059377999999999</v>
      </c>
      <c r="AG84">
        <v>20.839200000000002</v>
      </c>
      <c r="AH84">
        <v>0</v>
      </c>
      <c r="AI84">
        <v>0</v>
      </c>
      <c r="AJ84">
        <v>0</v>
      </c>
      <c r="AK84">
        <v>52.571776999999997</v>
      </c>
      <c r="AL84">
        <v>1.3402970000000001</v>
      </c>
      <c r="AM84">
        <v>0</v>
      </c>
      <c r="AN84">
        <v>0.84583699999999995</v>
      </c>
      <c r="AO84">
        <v>0</v>
      </c>
      <c r="AP84">
        <v>0</v>
      </c>
      <c r="AQ84">
        <v>43.600031999999999</v>
      </c>
      <c r="AR84">
        <v>1.591747</v>
      </c>
      <c r="AS84">
        <v>4.3962209999999997</v>
      </c>
      <c r="AT84">
        <v>19.223981999999999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2196.9424799999997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652.83742800000005</v>
      </c>
      <c r="L85">
        <v>418.540122</v>
      </c>
      <c r="M85">
        <v>88.430400000000006</v>
      </c>
      <c r="N85">
        <v>109.00008</v>
      </c>
      <c r="O85">
        <v>0</v>
      </c>
      <c r="P85">
        <v>126.874267</v>
      </c>
      <c r="Q85">
        <v>20.973383999999999</v>
      </c>
      <c r="R85">
        <v>40.745364000000002</v>
      </c>
      <c r="S85">
        <v>25.366164000000001</v>
      </c>
      <c r="T85">
        <v>0</v>
      </c>
      <c r="U85">
        <v>331.97444999999999</v>
      </c>
      <c r="V85">
        <v>19.925675999999999</v>
      </c>
      <c r="W85">
        <v>43.175182</v>
      </c>
      <c r="X85">
        <v>141.79201900000001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15.839473</v>
      </c>
      <c r="AF85">
        <v>17.059377999999999</v>
      </c>
      <c r="AG85">
        <v>20.839200000000002</v>
      </c>
      <c r="AH85">
        <v>0</v>
      </c>
      <c r="AI85">
        <v>0</v>
      </c>
      <c r="AJ85">
        <v>0</v>
      </c>
      <c r="AK85">
        <v>52.571776999999997</v>
      </c>
      <c r="AL85">
        <v>1.3402970000000001</v>
      </c>
      <c r="AM85">
        <v>0</v>
      </c>
      <c r="AN85">
        <v>0.84583699999999995</v>
      </c>
      <c r="AO85">
        <v>0</v>
      </c>
      <c r="AP85">
        <v>0</v>
      </c>
      <c r="AQ85">
        <v>43.600031999999999</v>
      </c>
      <c r="AR85">
        <v>32.896109000000003</v>
      </c>
      <c r="AS85">
        <v>4.3962209999999997</v>
      </c>
      <c r="AT85">
        <v>19.223981999999999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2228.2468419999996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652.83742800000005</v>
      </c>
      <c r="L86">
        <v>418.540122</v>
      </c>
      <c r="M86">
        <v>88.430400000000006</v>
      </c>
      <c r="N86">
        <v>109.00008</v>
      </c>
      <c r="O86">
        <v>0</v>
      </c>
      <c r="P86">
        <v>126.874267</v>
      </c>
      <c r="Q86">
        <v>20.973383999999999</v>
      </c>
      <c r="R86">
        <v>40.745364000000002</v>
      </c>
      <c r="S86">
        <v>25.366164000000001</v>
      </c>
      <c r="T86">
        <v>0</v>
      </c>
      <c r="U86">
        <v>331.97444999999999</v>
      </c>
      <c r="V86">
        <v>19.925675999999999</v>
      </c>
      <c r="W86">
        <v>43.175182</v>
      </c>
      <c r="X86">
        <v>141.79201900000001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15.839473</v>
      </c>
      <c r="AF86">
        <v>17.059377999999999</v>
      </c>
      <c r="AG86">
        <v>20.839200000000002</v>
      </c>
      <c r="AH86">
        <v>0</v>
      </c>
      <c r="AI86">
        <v>0</v>
      </c>
      <c r="AJ86">
        <v>0</v>
      </c>
      <c r="AK86">
        <v>52.571776999999997</v>
      </c>
      <c r="AL86">
        <v>1.3402970000000001</v>
      </c>
      <c r="AM86">
        <v>0</v>
      </c>
      <c r="AN86">
        <v>0.84583699999999995</v>
      </c>
      <c r="AO86">
        <v>0</v>
      </c>
      <c r="AP86">
        <v>0</v>
      </c>
      <c r="AQ86">
        <v>43.600031999999999</v>
      </c>
      <c r="AR86">
        <v>32.896109000000003</v>
      </c>
      <c r="AS86">
        <v>4.3962209999999997</v>
      </c>
      <c r="AT86">
        <v>19.223981999999999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2228.2468419999996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652.83742800000005</v>
      </c>
      <c r="L87">
        <v>418.540122</v>
      </c>
      <c r="M87">
        <v>88.430400000000006</v>
      </c>
      <c r="N87">
        <v>109.00008</v>
      </c>
      <c r="O87">
        <v>0</v>
      </c>
      <c r="P87">
        <v>127.32209</v>
      </c>
      <c r="Q87">
        <v>20.973383999999999</v>
      </c>
      <c r="R87">
        <v>40.745364000000002</v>
      </c>
      <c r="S87">
        <v>25.366164000000001</v>
      </c>
      <c r="T87">
        <v>0</v>
      </c>
      <c r="U87">
        <v>331.97444999999999</v>
      </c>
      <c r="V87">
        <v>19.925675999999999</v>
      </c>
      <c r="W87">
        <v>43.175182</v>
      </c>
      <c r="X87">
        <v>141.79201900000001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15.839473</v>
      </c>
      <c r="AF87">
        <v>17.059377999999999</v>
      </c>
      <c r="AG87">
        <v>20.839200000000002</v>
      </c>
      <c r="AH87">
        <v>0</v>
      </c>
      <c r="AI87">
        <v>0</v>
      </c>
      <c r="AJ87">
        <v>0</v>
      </c>
      <c r="AK87">
        <v>52.571776999999997</v>
      </c>
      <c r="AL87">
        <v>1.3402970000000001</v>
      </c>
      <c r="AM87">
        <v>0</v>
      </c>
      <c r="AN87">
        <v>0.84583699999999995</v>
      </c>
      <c r="AO87">
        <v>0</v>
      </c>
      <c r="AP87">
        <v>0</v>
      </c>
      <c r="AQ87">
        <v>29.066687999999999</v>
      </c>
      <c r="AR87">
        <v>2.6529120000000002</v>
      </c>
      <c r="AS87">
        <v>4.3962209999999997</v>
      </c>
      <c r="AT87">
        <v>19.223981999999999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2183.9181240000003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652.83742800000005</v>
      </c>
      <c r="L88">
        <v>418.540122</v>
      </c>
      <c r="M88">
        <v>88.430400000000006</v>
      </c>
      <c r="N88">
        <v>109.00008</v>
      </c>
      <c r="O88">
        <v>0</v>
      </c>
      <c r="P88">
        <v>127.32209</v>
      </c>
      <c r="Q88">
        <v>20.973383999999999</v>
      </c>
      <c r="R88">
        <v>40.745364000000002</v>
      </c>
      <c r="S88">
        <v>25.366164000000001</v>
      </c>
      <c r="T88">
        <v>0</v>
      </c>
      <c r="U88">
        <v>331.97444999999999</v>
      </c>
      <c r="V88">
        <v>19.925675999999999</v>
      </c>
      <c r="W88">
        <v>43.175182</v>
      </c>
      <c r="X88">
        <v>141.79201900000001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15.839473</v>
      </c>
      <c r="AF88">
        <v>17.059377999999999</v>
      </c>
      <c r="AG88">
        <v>20.839200000000002</v>
      </c>
      <c r="AH88">
        <v>0</v>
      </c>
      <c r="AI88">
        <v>0</v>
      </c>
      <c r="AJ88">
        <v>0</v>
      </c>
      <c r="AK88">
        <v>52.571776999999997</v>
      </c>
      <c r="AL88">
        <v>1.3402970000000001</v>
      </c>
      <c r="AM88">
        <v>0</v>
      </c>
      <c r="AN88">
        <v>0.84583699999999995</v>
      </c>
      <c r="AO88">
        <v>0</v>
      </c>
      <c r="AP88">
        <v>0</v>
      </c>
      <c r="AQ88">
        <v>29.066687999999999</v>
      </c>
      <c r="AR88">
        <v>2.1223299999999998</v>
      </c>
      <c r="AS88">
        <v>4.3962209999999997</v>
      </c>
      <c r="AT88">
        <v>19.223981999999999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2183.3875420000004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652.83742800000005</v>
      </c>
      <c r="L89">
        <v>418.540122</v>
      </c>
      <c r="M89">
        <v>88.430400000000006</v>
      </c>
      <c r="N89">
        <v>109.00008</v>
      </c>
      <c r="O89">
        <v>0</v>
      </c>
      <c r="P89">
        <v>127.32209</v>
      </c>
      <c r="Q89">
        <v>20.973383999999999</v>
      </c>
      <c r="R89">
        <v>40.745364000000002</v>
      </c>
      <c r="S89">
        <v>25.366164000000001</v>
      </c>
      <c r="T89">
        <v>0</v>
      </c>
      <c r="U89">
        <v>331.97444999999999</v>
      </c>
      <c r="V89">
        <v>19.925675999999999</v>
      </c>
      <c r="W89">
        <v>43.175182</v>
      </c>
      <c r="X89">
        <v>141.79201900000001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15.839473</v>
      </c>
      <c r="AF89">
        <v>17.059377999999999</v>
      </c>
      <c r="AG89">
        <v>20.839200000000002</v>
      </c>
      <c r="AH89">
        <v>0</v>
      </c>
      <c r="AI89">
        <v>0</v>
      </c>
      <c r="AJ89">
        <v>0</v>
      </c>
      <c r="AK89">
        <v>52.571776999999997</v>
      </c>
      <c r="AL89">
        <v>1.3402970000000001</v>
      </c>
      <c r="AM89">
        <v>0</v>
      </c>
      <c r="AN89">
        <v>0.84583699999999995</v>
      </c>
      <c r="AO89">
        <v>0</v>
      </c>
      <c r="AP89">
        <v>0</v>
      </c>
      <c r="AQ89">
        <v>29.066687999999999</v>
      </c>
      <c r="AR89">
        <v>2.1223299999999998</v>
      </c>
      <c r="AS89">
        <v>4.3962209999999997</v>
      </c>
      <c r="AT89">
        <v>19.223981999999999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2183.3875420000004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653.12569199999996</v>
      </c>
      <c r="L90">
        <v>418.540122</v>
      </c>
      <c r="M90">
        <v>88.430400000000006</v>
      </c>
      <c r="N90">
        <v>109.00008</v>
      </c>
      <c r="O90">
        <v>0</v>
      </c>
      <c r="P90">
        <v>127.32209</v>
      </c>
      <c r="Q90">
        <v>20.973383999999999</v>
      </c>
      <c r="R90">
        <v>40.745364000000002</v>
      </c>
      <c r="S90">
        <v>25.366164000000001</v>
      </c>
      <c r="T90">
        <v>0</v>
      </c>
      <c r="U90">
        <v>331.97444999999999</v>
      </c>
      <c r="V90">
        <v>19.925675999999999</v>
      </c>
      <c r="W90">
        <v>43.175182</v>
      </c>
      <c r="X90">
        <v>141.79201900000001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15.839473</v>
      </c>
      <c r="AF90">
        <v>17.059377999999999</v>
      </c>
      <c r="AG90">
        <v>20.839200000000002</v>
      </c>
      <c r="AH90">
        <v>0</v>
      </c>
      <c r="AI90">
        <v>0</v>
      </c>
      <c r="AJ90">
        <v>0</v>
      </c>
      <c r="AK90">
        <v>52.571776999999997</v>
      </c>
      <c r="AL90">
        <v>1.3402970000000001</v>
      </c>
      <c r="AM90">
        <v>0</v>
      </c>
      <c r="AN90">
        <v>0.84583699999999995</v>
      </c>
      <c r="AO90">
        <v>0</v>
      </c>
      <c r="AP90">
        <v>0</v>
      </c>
      <c r="AQ90">
        <v>14.533344</v>
      </c>
      <c r="AR90">
        <v>2.1223299999999998</v>
      </c>
      <c r="AS90">
        <v>4.3962209999999997</v>
      </c>
      <c r="AT90">
        <v>19.223981999999999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2169.1424620000003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616.32961</v>
      </c>
      <c r="L91">
        <v>418.540122</v>
      </c>
      <c r="M91">
        <v>88.430400000000006</v>
      </c>
      <c r="N91">
        <v>109.00008</v>
      </c>
      <c r="O91">
        <v>0</v>
      </c>
      <c r="P91">
        <v>127.32209</v>
      </c>
      <c r="Q91">
        <v>20.973383999999999</v>
      </c>
      <c r="R91">
        <v>40.745364000000002</v>
      </c>
      <c r="S91">
        <v>25.366164000000001</v>
      </c>
      <c r="T91">
        <v>0</v>
      </c>
      <c r="U91">
        <v>331.97444999999999</v>
      </c>
      <c r="V91">
        <v>19.925675999999999</v>
      </c>
      <c r="W91">
        <v>43.175182</v>
      </c>
      <c r="X91">
        <v>141.79201900000001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15.839473</v>
      </c>
      <c r="AF91">
        <v>9.0035600000000002</v>
      </c>
      <c r="AG91">
        <v>20.839200000000002</v>
      </c>
      <c r="AH91">
        <v>0</v>
      </c>
      <c r="AI91">
        <v>0</v>
      </c>
      <c r="AJ91">
        <v>0</v>
      </c>
      <c r="AK91">
        <v>52.571776999999997</v>
      </c>
      <c r="AL91">
        <v>1.3402970000000001</v>
      </c>
      <c r="AM91">
        <v>0</v>
      </c>
      <c r="AN91">
        <v>0.84583699999999995</v>
      </c>
      <c r="AO91">
        <v>0</v>
      </c>
      <c r="AP91">
        <v>0</v>
      </c>
      <c r="AQ91">
        <v>14.533344</v>
      </c>
      <c r="AR91">
        <v>1.591747</v>
      </c>
      <c r="AS91">
        <v>4.3962209999999997</v>
      </c>
      <c r="AT91">
        <v>19.223981999999999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2123.7599789999999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625.94160999999997</v>
      </c>
      <c r="L92">
        <v>418.540122</v>
      </c>
      <c r="M92">
        <v>88.430400000000006</v>
      </c>
      <c r="N92">
        <v>109.00008</v>
      </c>
      <c r="O92">
        <v>0</v>
      </c>
      <c r="P92">
        <v>127.32209</v>
      </c>
      <c r="Q92">
        <v>20.973383999999999</v>
      </c>
      <c r="R92">
        <v>40.745364000000002</v>
      </c>
      <c r="S92">
        <v>25.366164000000001</v>
      </c>
      <c r="T92">
        <v>0</v>
      </c>
      <c r="U92">
        <v>331.97444999999999</v>
      </c>
      <c r="V92">
        <v>19.925675999999999</v>
      </c>
      <c r="W92">
        <v>43.175182</v>
      </c>
      <c r="X92">
        <v>141.79201900000001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9.0035600000000002</v>
      </c>
      <c r="AG92">
        <v>20.839200000000002</v>
      </c>
      <c r="AH92">
        <v>0</v>
      </c>
      <c r="AI92">
        <v>0</v>
      </c>
      <c r="AJ92">
        <v>0</v>
      </c>
      <c r="AK92">
        <v>52.571776999999997</v>
      </c>
      <c r="AL92">
        <v>1.3402970000000001</v>
      </c>
      <c r="AM92">
        <v>0</v>
      </c>
      <c r="AN92">
        <v>0.84583699999999995</v>
      </c>
      <c r="AO92">
        <v>0</v>
      </c>
      <c r="AP92">
        <v>0</v>
      </c>
      <c r="AQ92">
        <v>0</v>
      </c>
      <c r="AR92">
        <v>1.591747</v>
      </c>
      <c r="AS92">
        <v>4.3962209999999997</v>
      </c>
      <c r="AT92">
        <v>19.223981999999999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2102.9991619999996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570.85619899999995</v>
      </c>
      <c r="L93">
        <v>355.916404</v>
      </c>
      <c r="M93">
        <v>88.430400000000006</v>
      </c>
      <c r="N93">
        <v>109.00008</v>
      </c>
      <c r="O93">
        <v>0</v>
      </c>
      <c r="P93">
        <v>127.32209</v>
      </c>
      <c r="Q93">
        <v>16.901067999999999</v>
      </c>
      <c r="R93">
        <v>40.745364000000002</v>
      </c>
      <c r="S93">
        <v>18.830389</v>
      </c>
      <c r="T93">
        <v>0</v>
      </c>
      <c r="U93">
        <v>331.97444999999999</v>
      </c>
      <c r="V93">
        <v>19.925675999999999</v>
      </c>
      <c r="W93">
        <v>43.175182</v>
      </c>
      <c r="X93">
        <v>141.79201900000001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9.0035600000000002</v>
      </c>
      <c r="AG93">
        <v>20.839200000000002</v>
      </c>
      <c r="AH93">
        <v>0</v>
      </c>
      <c r="AI93">
        <v>0</v>
      </c>
      <c r="AJ93">
        <v>0</v>
      </c>
      <c r="AK93">
        <v>52.571776999999997</v>
      </c>
      <c r="AL93">
        <v>1.3402970000000001</v>
      </c>
      <c r="AM93">
        <v>0</v>
      </c>
      <c r="AN93">
        <v>0.84583699999999995</v>
      </c>
      <c r="AO93">
        <v>0</v>
      </c>
      <c r="AP93">
        <v>0.49251899999999998</v>
      </c>
      <c r="AQ93">
        <v>0</v>
      </c>
      <c r="AR93">
        <v>1.591747</v>
      </c>
      <c r="AS93">
        <v>4.3962209999999997</v>
      </c>
      <c r="AT93">
        <v>19.223981999999999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1975.1744609999996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570.85619899999995</v>
      </c>
      <c r="L94">
        <v>307.856404</v>
      </c>
      <c r="M94">
        <v>88.430400000000006</v>
      </c>
      <c r="N94">
        <v>109.00008</v>
      </c>
      <c r="O94">
        <v>0</v>
      </c>
      <c r="P94">
        <v>127.32209</v>
      </c>
      <c r="Q94">
        <v>16.901067999999999</v>
      </c>
      <c r="R94">
        <v>40.745364000000002</v>
      </c>
      <c r="S94">
        <v>18.830389</v>
      </c>
      <c r="T94">
        <v>0</v>
      </c>
      <c r="U94">
        <v>331.97444999999999</v>
      </c>
      <c r="V94">
        <v>19.925675999999999</v>
      </c>
      <c r="W94">
        <v>43.175182</v>
      </c>
      <c r="X94">
        <v>141.79201900000001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9.0035600000000002</v>
      </c>
      <c r="AG94">
        <v>20.839200000000002</v>
      </c>
      <c r="AH94">
        <v>0</v>
      </c>
      <c r="AI94">
        <v>0</v>
      </c>
      <c r="AJ94">
        <v>0</v>
      </c>
      <c r="AK94">
        <v>52.571776999999997</v>
      </c>
      <c r="AL94">
        <v>1.3402970000000001</v>
      </c>
      <c r="AM94">
        <v>0</v>
      </c>
      <c r="AN94">
        <v>0.84583699999999995</v>
      </c>
      <c r="AO94">
        <v>0</v>
      </c>
      <c r="AP94">
        <v>0.49251899999999998</v>
      </c>
      <c r="AQ94">
        <v>0</v>
      </c>
      <c r="AR94">
        <v>1.591747</v>
      </c>
      <c r="AS94">
        <v>4.3962209999999997</v>
      </c>
      <c r="AT94">
        <v>19.223981999999999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1927.1144609999997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501.16919899999999</v>
      </c>
      <c r="L95">
        <v>264.60240399999998</v>
      </c>
      <c r="M95">
        <v>88.430400000000006</v>
      </c>
      <c r="N95">
        <v>109.00008</v>
      </c>
      <c r="O95">
        <v>0</v>
      </c>
      <c r="P95">
        <v>127.32209</v>
      </c>
      <c r="Q95">
        <v>16.901067999999999</v>
      </c>
      <c r="R95">
        <v>40.745364000000002</v>
      </c>
      <c r="S95">
        <v>18.830389</v>
      </c>
      <c r="T95">
        <v>0</v>
      </c>
      <c r="U95">
        <v>331.97444999999999</v>
      </c>
      <c r="V95">
        <v>19.925675999999999</v>
      </c>
      <c r="W95">
        <v>43.175182</v>
      </c>
      <c r="X95">
        <v>141.79201900000001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9.0035600000000002</v>
      </c>
      <c r="AG95">
        <v>20.839200000000002</v>
      </c>
      <c r="AH95">
        <v>0</v>
      </c>
      <c r="AI95">
        <v>0</v>
      </c>
      <c r="AJ95">
        <v>0</v>
      </c>
      <c r="AK95">
        <v>52.571776999999997</v>
      </c>
      <c r="AL95">
        <v>1.3402970000000001</v>
      </c>
      <c r="AM95">
        <v>0</v>
      </c>
      <c r="AN95">
        <v>0.84583699999999995</v>
      </c>
      <c r="AO95">
        <v>0</v>
      </c>
      <c r="AP95">
        <v>0.49251899999999998</v>
      </c>
      <c r="AQ95">
        <v>0</v>
      </c>
      <c r="AR95">
        <v>1.591747</v>
      </c>
      <c r="AS95">
        <v>4.3962209999999997</v>
      </c>
      <c r="AT95">
        <v>18.088947999999998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1813.0384269999995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468.1044</v>
      </c>
      <c r="L96">
        <v>232.88280399999999</v>
      </c>
      <c r="M96">
        <v>88.430400000000006</v>
      </c>
      <c r="N96">
        <v>109.00008</v>
      </c>
      <c r="O96">
        <v>0</v>
      </c>
      <c r="P96">
        <v>127.32209</v>
      </c>
      <c r="Q96">
        <v>16.901067999999999</v>
      </c>
      <c r="R96">
        <v>40.745364000000002</v>
      </c>
      <c r="S96">
        <v>18.830389</v>
      </c>
      <c r="T96">
        <v>0</v>
      </c>
      <c r="U96">
        <v>331.97444999999999</v>
      </c>
      <c r="V96">
        <v>19.925675999999999</v>
      </c>
      <c r="W96">
        <v>43.175182</v>
      </c>
      <c r="X96">
        <v>141.79201900000001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9.0035600000000002</v>
      </c>
      <c r="AG96">
        <v>20.839200000000002</v>
      </c>
      <c r="AH96">
        <v>0</v>
      </c>
      <c r="AI96">
        <v>0</v>
      </c>
      <c r="AJ96">
        <v>0</v>
      </c>
      <c r="AK96">
        <v>52.571776999999997</v>
      </c>
      <c r="AL96">
        <v>1.3402970000000001</v>
      </c>
      <c r="AM96">
        <v>0</v>
      </c>
      <c r="AN96">
        <v>0.84583699999999995</v>
      </c>
      <c r="AO96">
        <v>0</v>
      </c>
      <c r="AP96">
        <v>0.49251899999999998</v>
      </c>
      <c r="AQ96">
        <v>0</v>
      </c>
      <c r="AR96">
        <v>1.591747</v>
      </c>
      <c r="AS96">
        <v>4.3962209999999997</v>
      </c>
      <c r="AT96">
        <v>18.112545999999998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1748.2776259999998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468.1044</v>
      </c>
      <c r="L97">
        <v>232.88280399999999</v>
      </c>
      <c r="M97">
        <v>88.430400000000006</v>
      </c>
      <c r="N97">
        <v>109.00008</v>
      </c>
      <c r="O97">
        <v>0</v>
      </c>
      <c r="P97">
        <v>127.32209</v>
      </c>
      <c r="Q97">
        <v>16.901067999999999</v>
      </c>
      <c r="R97">
        <v>34.011870000000002</v>
      </c>
      <c r="S97">
        <v>18.830389</v>
      </c>
      <c r="T97">
        <v>0</v>
      </c>
      <c r="U97">
        <v>331.97444999999999</v>
      </c>
      <c r="V97">
        <v>19.925675999999999</v>
      </c>
      <c r="W97">
        <v>43.175182</v>
      </c>
      <c r="X97">
        <v>141.79201900000001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9.0035600000000002</v>
      </c>
      <c r="AG97">
        <v>20.839200000000002</v>
      </c>
      <c r="AH97">
        <v>0</v>
      </c>
      <c r="AI97">
        <v>0</v>
      </c>
      <c r="AJ97">
        <v>0</v>
      </c>
      <c r="AK97">
        <v>52.571776999999997</v>
      </c>
      <c r="AL97">
        <v>1.3402970000000001</v>
      </c>
      <c r="AM97">
        <v>0</v>
      </c>
      <c r="AN97">
        <v>0.84583699999999995</v>
      </c>
      <c r="AO97">
        <v>0</v>
      </c>
      <c r="AP97">
        <v>0.49251899999999998</v>
      </c>
      <c r="AQ97">
        <v>0</v>
      </c>
      <c r="AR97">
        <v>1.591747</v>
      </c>
      <c r="AS97">
        <v>4.3962209999999997</v>
      </c>
      <c r="AT97">
        <v>19.223981999999999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1742.6555679999997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468.1044</v>
      </c>
      <c r="L98">
        <v>232.88280399999999</v>
      </c>
      <c r="M98">
        <v>88.430400000000006</v>
      </c>
      <c r="N98">
        <v>109.00008</v>
      </c>
      <c r="O98">
        <v>0</v>
      </c>
      <c r="P98">
        <v>127.32209</v>
      </c>
      <c r="Q98">
        <v>16.901067999999999</v>
      </c>
      <c r="R98">
        <v>34.011870000000002</v>
      </c>
      <c r="S98">
        <v>18.830389</v>
      </c>
      <c r="T98">
        <v>0</v>
      </c>
      <c r="U98">
        <v>331.97444999999999</v>
      </c>
      <c r="V98">
        <v>19.925675999999999</v>
      </c>
      <c r="W98">
        <v>43.175182</v>
      </c>
      <c r="X98">
        <v>141.79201900000001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9.0035600000000002</v>
      </c>
      <c r="AG98">
        <v>20.839200000000002</v>
      </c>
      <c r="AH98">
        <v>0</v>
      </c>
      <c r="AI98">
        <v>0</v>
      </c>
      <c r="AJ98">
        <v>0</v>
      </c>
      <c r="AK98">
        <v>52.571776999999997</v>
      </c>
      <c r="AL98">
        <v>1.3402970000000001</v>
      </c>
      <c r="AM98">
        <v>0</v>
      </c>
      <c r="AN98">
        <v>0.84583699999999995</v>
      </c>
      <c r="AO98">
        <v>0</v>
      </c>
      <c r="AP98">
        <v>0.49251899999999998</v>
      </c>
      <c r="AQ98">
        <v>0</v>
      </c>
      <c r="AR98">
        <v>1.591747</v>
      </c>
      <c r="AS98">
        <v>4.3962209999999997</v>
      </c>
      <c r="AT98">
        <v>18.545684000000001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1741.9772699999996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13.534664044499991</v>
      </c>
      <c r="L99">
        <f t="shared" si="2"/>
        <v>8.7446195087499898</v>
      </c>
      <c r="M99">
        <f t="shared" si="2"/>
        <v>2.1223296000000023</v>
      </c>
      <c r="N99">
        <f t="shared" si="2"/>
        <v>2.6160019199999964</v>
      </c>
      <c r="O99">
        <f t="shared" si="2"/>
        <v>0</v>
      </c>
      <c r="P99">
        <f t="shared" si="2"/>
        <v>3.0532136904999958</v>
      </c>
      <c r="Q99">
        <f t="shared" si="2"/>
        <v>0.45351279274999906</v>
      </c>
      <c r="R99">
        <f t="shared" si="2"/>
        <v>0.88331412324999947</v>
      </c>
      <c r="S99">
        <f t="shared" si="2"/>
        <v>0.54525229525000063</v>
      </c>
      <c r="T99">
        <f t="shared" si="2"/>
        <v>0</v>
      </c>
      <c r="U99">
        <f t="shared" si="2"/>
        <v>7.9673868000000159</v>
      </c>
      <c r="V99">
        <f t="shared" si="2"/>
        <v>0.42497761975000026</v>
      </c>
      <c r="W99">
        <f t="shared" si="2"/>
        <v>0.89521361875000061</v>
      </c>
      <c r="X99">
        <f t="shared" si="2"/>
        <v>3.1334594870000063</v>
      </c>
      <c r="Y99">
        <f t="shared" si="2"/>
        <v>0</v>
      </c>
      <c r="Z99">
        <f t="shared" si="2"/>
        <v>4.1269314500000001E-2</v>
      </c>
      <c r="AA99">
        <f t="shared" si="2"/>
        <v>8.109798700000001E-2</v>
      </c>
      <c r="AB99">
        <f t="shared" si="2"/>
        <v>0.10211157750000001</v>
      </c>
      <c r="AC99">
        <f t="shared" si="2"/>
        <v>0</v>
      </c>
      <c r="AD99">
        <f t="shared" si="2"/>
        <v>8.2533437750000008E-2</v>
      </c>
      <c r="AE99">
        <f t="shared" si="2"/>
        <v>0.28505624675000002</v>
      </c>
      <c r="AF99">
        <f t="shared" si="2"/>
        <v>0.30778907724999999</v>
      </c>
      <c r="AG99">
        <f t="shared" si="2"/>
        <v>0.50014079999999872</v>
      </c>
      <c r="AH99">
        <f t="shared" si="2"/>
        <v>0.55689486449999992</v>
      </c>
      <c r="AI99">
        <f t="shared" si="2"/>
        <v>0</v>
      </c>
      <c r="AJ99">
        <f t="shared" si="2"/>
        <v>0</v>
      </c>
      <c r="AK99">
        <f t="shared" si="2"/>
        <v>1.2617226480000019</v>
      </c>
      <c r="AL99">
        <f t="shared" si="2"/>
        <v>0.1608356665</v>
      </c>
      <c r="AM99">
        <f t="shared" si="2"/>
        <v>2.3056626500000007E-2</v>
      </c>
      <c r="AN99">
        <f t="shared" si="2"/>
        <v>2.0300088000000042E-2</v>
      </c>
      <c r="AO99">
        <f t="shared" si="2"/>
        <v>0</v>
      </c>
      <c r="AP99">
        <f t="shared" si="2"/>
        <v>2.1609266250000009E-2</v>
      </c>
      <c r="AQ99">
        <f t="shared" si="2"/>
        <v>0.52683372000000017</v>
      </c>
      <c r="AR99">
        <f t="shared" si="2"/>
        <v>0.11534861675000008</v>
      </c>
      <c r="AS99">
        <f t="shared" si="2"/>
        <v>9.309644650000011E-2</v>
      </c>
      <c r="AT99">
        <f t="shared" si="2"/>
        <v>0.44124582624999975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48.994887710499995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45316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G3" sqref="AG3:AG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45316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169.39</v>
      </c>
      <c r="C3" s="34">
        <v>56.35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65.930000000000007</v>
      </c>
      <c r="N3">
        <v>270.33999999999997</v>
      </c>
      <c r="O3">
        <v>48.06</v>
      </c>
      <c r="P3">
        <v>0.69</v>
      </c>
      <c r="Q3">
        <v>8.06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1.38</v>
      </c>
      <c r="X3">
        <v>20</v>
      </c>
      <c r="Y3">
        <v>6.66</v>
      </c>
      <c r="Z3">
        <v>6.67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</v>
      </c>
      <c r="AH3">
        <v>13.33</v>
      </c>
      <c r="AI3">
        <v>13.33</v>
      </c>
      <c r="AJ3">
        <v>24.03</v>
      </c>
      <c r="AK3">
        <v>0</v>
      </c>
      <c r="AL3">
        <v>0</v>
      </c>
    </row>
    <row r="4" spans="1:38">
      <c r="A4" t="s">
        <v>46</v>
      </c>
      <c r="B4" s="34">
        <v>169.39</v>
      </c>
      <c r="C4" s="34">
        <v>56.35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65.930000000000007</v>
      </c>
      <c r="N4">
        <v>230.69</v>
      </c>
      <c r="O4">
        <v>48.06</v>
      </c>
      <c r="P4">
        <v>0.69</v>
      </c>
      <c r="Q4">
        <v>7.86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1.38</v>
      </c>
      <c r="X4">
        <v>20</v>
      </c>
      <c r="Y4">
        <v>6.66</v>
      </c>
      <c r="Z4">
        <v>6.67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</v>
      </c>
      <c r="AH4">
        <v>13.33</v>
      </c>
      <c r="AI4">
        <v>13.33</v>
      </c>
      <c r="AJ4">
        <v>24.03</v>
      </c>
      <c r="AK4">
        <v>0</v>
      </c>
      <c r="AL4">
        <v>0</v>
      </c>
    </row>
    <row r="5" spans="1:38">
      <c r="A5" t="s">
        <v>47</v>
      </c>
      <c r="B5" s="34">
        <v>169.39</v>
      </c>
      <c r="C5" s="34">
        <v>56.35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65.930000000000007</v>
      </c>
      <c r="N5">
        <v>230.69</v>
      </c>
      <c r="O5">
        <v>48.06</v>
      </c>
      <c r="P5">
        <v>0.69</v>
      </c>
      <c r="Q5">
        <v>7.61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1.38</v>
      </c>
      <c r="X5">
        <v>20</v>
      </c>
      <c r="Y5">
        <v>6.66</v>
      </c>
      <c r="Z5">
        <v>6.67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</v>
      </c>
      <c r="AH5">
        <v>13.33</v>
      </c>
      <c r="AI5">
        <v>13.33</v>
      </c>
      <c r="AJ5">
        <v>24.03</v>
      </c>
      <c r="AK5">
        <v>0</v>
      </c>
      <c r="AL5">
        <v>0</v>
      </c>
    </row>
    <row r="6" spans="1:38">
      <c r="A6" t="s">
        <v>48</v>
      </c>
      <c r="B6" s="34">
        <v>121.33</v>
      </c>
      <c r="C6" s="34">
        <v>32.68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65.930000000000007</v>
      </c>
      <c r="N6">
        <v>192.24</v>
      </c>
      <c r="O6">
        <v>48.06</v>
      </c>
      <c r="P6">
        <v>0.69</v>
      </c>
      <c r="Q6">
        <v>7.61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1.38</v>
      </c>
      <c r="X6">
        <v>20</v>
      </c>
      <c r="Y6">
        <v>6.66</v>
      </c>
      <c r="Z6">
        <v>6.67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</v>
      </c>
      <c r="AH6">
        <v>13.33</v>
      </c>
      <c r="AI6">
        <v>13.33</v>
      </c>
      <c r="AJ6">
        <v>24.03</v>
      </c>
      <c r="AK6">
        <v>0</v>
      </c>
      <c r="AL6">
        <v>0</v>
      </c>
    </row>
    <row r="7" spans="1:38">
      <c r="A7" t="s">
        <v>49</v>
      </c>
      <c r="B7" s="34">
        <v>109.58</v>
      </c>
      <c r="C7" s="34">
        <v>32.68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65.930000000000007</v>
      </c>
      <c r="N7">
        <v>148.68</v>
      </c>
      <c r="O7">
        <v>48.06</v>
      </c>
      <c r="P7">
        <v>0.69</v>
      </c>
      <c r="Q7">
        <v>7.61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1.38</v>
      </c>
      <c r="X7">
        <v>20</v>
      </c>
      <c r="Y7">
        <v>6.66</v>
      </c>
      <c r="Z7">
        <v>6.67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</v>
      </c>
      <c r="AH7">
        <v>13.33</v>
      </c>
      <c r="AI7">
        <v>13.33</v>
      </c>
      <c r="AJ7">
        <v>24.03</v>
      </c>
      <c r="AK7">
        <v>0</v>
      </c>
      <c r="AL7">
        <v>0</v>
      </c>
    </row>
    <row r="8" spans="1:38">
      <c r="A8" t="s">
        <v>50</v>
      </c>
      <c r="B8" s="34">
        <v>109.58</v>
      </c>
      <c r="C8" s="34">
        <v>32.68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65.930000000000007</v>
      </c>
      <c r="N8">
        <v>148.68</v>
      </c>
      <c r="O8">
        <v>48.06</v>
      </c>
      <c r="P8">
        <v>0.69</v>
      </c>
      <c r="Q8">
        <v>7.61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1.38</v>
      </c>
      <c r="X8">
        <v>20</v>
      </c>
      <c r="Y8">
        <v>6.66</v>
      </c>
      <c r="Z8">
        <v>6.67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</v>
      </c>
      <c r="AH8">
        <v>13.33</v>
      </c>
      <c r="AI8">
        <v>13.33</v>
      </c>
      <c r="AJ8">
        <v>24.03</v>
      </c>
      <c r="AK8">
        <v>0</v>
      </c>
      <c r="AL8">
        <v>0</v>
      </c>
    </row>
    <row r="9" spans="1:38">
      <c r="A9" t="s">
        <v>51</v>
      </c>
      <c r="B9" s="34">
        <v>109.58</v>
      </c>
      <c r="C9" s="34">
        <v>32.68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65.930000000000007</v>
      </c>
      <c r="N9">
        <v>148.68</v>
      </c>
      <c r="O9">
        <v>48.06</v>
      </c>
      <c r="P9">
        <v>0.69</v>
      </c>
      <c r="Q9">
        <v>7.41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1.38</v>
      </c>
      <c r="X9">
        <v>20</v>
      </c>
      <c r="Y9">
        <v>6.66</v>
      </c>
      <c r="Z9">
        <v>6.67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</v>
      </c>
      <c r="AH9">
        <v>13.33</v>
      </c>
      <c r="AI9">
        <v>13.33</v>
      </c>
      <c r="AJ9">
        <v>24.03</v>
      </c>
      <c r="AK9">
        <v>0</v>
      </c>
      <c r="AL9">
        <v>0</v>
      </c>
    </row>
    <row r="10" spans="1:38">
      <c r="A10" t="s">
        <v>52</v>
      </c>
      <c r="B10" s="34">
        <v>109.58</v>
      </c>
      <c r="C10" s="34">
        <v>32.68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65.930000000000007</v>
      </c>
      <c r="N10">
        <v>148.68</v>
      </c>
      <c r="O10">
        <v>48.06</v>
      </c>
      <c r="P10">
        <v>0.69</v>
      </c>
      <c r="Q10">
        <v>7.41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1.38</v>
      </c>
      <c r="X10">
        <v>20</v>
      </c>
      <c r="Y10">
        <v>6.66</v>
      </c>
      <c r="Z10">
        <v>6.67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</v>
      </c>
      <c r="AH10">
        <v>13.33</v>
      </c>
      <c r="AI10">
        <v>13.33</v>
      </c>
      <c r="AJ10">
        <v>24.03</v>
      </c>
      <c r="AK10">
        <v>0</v>
      </c>
      <c r="AL10">
        <v>0</v>
      </c>
    </row>
    <row r="11" spans="1:38">
      <c r="A11" t="s">
        <v>53</v>
      </c>
      <c r="B11" s="34">
        <v>109.58</v>
      </c>
      <c r="C11" s="34">
        <v>32.68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65.930000000000007</v>
      </c>
      <c r="N11">
        <v>148.68</v>
      </c>
      <c r="O11">
        <v>48.06</v>
      </c>
      <c r="P11">
        <v>0.69</v>
      </c>
      <c r="Q11">
        <v>7.41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1.38</v>
      </c>
      <c r="X11">
        <v>20</v>
      </c>
      <c r="Y11">
        <v>6.66</v>
      </c>
      <c r="Z11">
        <v>6.67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</v>
      </c>
      <c r="AH11">
        <v>13.33</v>
      </c>
      <c r="AI11">
        <v>13.33</v>
      </c>
      <c r="AJ11">
        <v>24.03</v>
      </c>
      <c r="AK11">
        <v>0</v>
      </c>
      <c r="AL11">
        <v>0</v>
      </c>
    </row>
    <row r="12" spans="1:38">
      <c r="A12" t="s">
        <v>54</v>
      </c>
      <c r="B12" s="34">
        <v>109.58</v>
      </c>
      <c r="C12" s="34">
        <v>32.68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65.930000000000007</v>
      </c>
      <c r="N12">
        <v>148.68</v>
      </c>
      <c r="O12">
        <v>48.06</v>
      </c>
      <c r="P12">
        <v>0.69</v>
      </c>
      <c r="Q12">
        <v>7.41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1.38</v>
      </c>
      <c r="X12">
        <v>20</v>
      </c>
      <c r="Y12">
        <v>6.66</v>
      </c>
      <c r="Z12">
        <v>6.67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</v>
      </c>
      <c r="AH12">
        <v>13.33</v>
      </c>
      <c r="AI12">
        <v>13.33</v>
      </c>
      <c r="AJ12">
        <v>24.03</v>
      </c>
      <c r="AK12">
        <v>0</v>
      </c>
      <c r="AL12">
        <v>0</v>
      </c>
    </row>
    <row r="13" spans="1:38">
      <c r="A13" t="s">
        <v>55</v>
      </c>
      <c r="B13" s="34">
        <v>109.58</v>
      </c>
      <c r="C13" s="34">
        <v>32.68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65.930000000000007</v>
      </c>
      <c r="N13">
        <v>148.68</v>
      </c>
      <c r="O13">
        <v>48.06</v>
      </c>
      <c r="P13">
        <v>0.69</v>
      </c>
      <c r="Q13">
        <v>7.41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1.38</v>
      </c>
      <c r="X13">
        <v>20</v>
      </c>
      <c r="Y13">
        <v>6.66</v>
      </c>
      <c r="Z13">
        <v>6.67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</v>
      </c>
      <c r="AH13">
        <v>13.33</v>
      </c>
      <c r="AI13">
        <v>13.33</v>
      </c>
      <c r="AJ13">
        <v>24.03</v>
      </c>
      <c r="AK13">
        <v>0</v>
      </c>
      <c r="AL13">
        <v>0</v>
      </c>
    </row>
    <row r="14" spans="1:38">
      <c r="A14" t="s">
        <v>56</v>
      </c>
      <c r="B14" s="34">
        <v>109.58</v>
      </c>
      <c r="C14" s="34">
        <v>32.68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65.930000000000007</v>
      </c>
      <c r="N14">
        <v>148.68</v>
      </c>
      <c r="O14">
        <v>48.06</v>
      </c>
      <c r="P14">
        <v>0.69</v>
      </c>
      <c r="Q14">
        <v>7.41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1.38</v>
      </c>
      <c r="X14">
        <v>20</v>
      </c>
      <c r="Y14">
        <v>6.66</v>
      </c>
      <c r="Z14">
        <v>6.67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</v>
      </c>
      <c r="AH14">
        <v>13.33</v>
      </c>
      <c r="AI14">
        <v>13.33</v>
      </c>
      <c r="AJ14">
        <v>24.03</v>
      </c>
      <c r="AK14">
        <v>0</v>
      </c>
      <c r="AL14">
        <v>0</v>
      </c>
    </row>
    <row r="15" spans="1:38">
      <c r="A15" t="s">
        <v>57</v>
      </c>
      <c r="B15" s="34">
        <v>109.58</v>
      </c>
      <c r="C15" s="34">
        <v>32.68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65.930000000000007</v>
      </c>
      <c r="N15">
        <v>148.68</v>
      </c>
      <c r="O15">
        <v>48.06</v>
      </c>
      <c r="P15">
        <v>0.69</v>
      </c>
      <c r="Q15">
        <v>7.41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1.38</v>
      </c>
      <c r="X15">
        <v>20</v>
      </c>
      <c r="Y15">
        <v>6.66</v>
      </c>
      <c r="Z15">
        <v>6.67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</v>
      </c>
      <c r="AH15">
        <v>13.33</v>
      </c>
      <c r="AI15">
        <v>13.33</v>
      </c>
      <c r="AJ15">
        <v>24.03</v>
      </c>
      <c r="AK15">
        <v>0</v>
      </c>
      <c r="AL15">
        <v>0</v>
      </c>
    </row>
    <row r="16" spans="1:38">
      <c r="A16" t="s">
        <v>58</v>
      </c>
      <c r="B16" s="34">
        <v>109.58</v>
      </c>
      <c r="C16" s="34">
        <v>32.68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65.930000000000007</v>
      </c>
      <c r="N16">
        <v>148.68</v>
      </c>
      <c r="O16">
        <v>48.06</v>
      </c>
      <c r="P16">
        <v>0.69</v>
      </c>
      <c r="Q16">
        <v>7.41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1.38</v>
      </c>
      <c r="X16">
        <v>20</v>
      </c>
      <c r="Y16">
        <v>6.66</v>
      </c>
      <c r="Z16">
        <v>6.67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</v>
      </c>
      <c r="AH16">
        <v>13.33</v>
      </c>
      <c r="AI16">
        <v>13.33</v>
      </c>
      <c r="AJ16">
        <v>24.03</v>
      </c>
      <c r="AK16">
        <v>0</v>
      </c>
      <c r="AL16">
        <v>0</v>
      </c>
    </row>
    <row r="17" spans="1:38">
      <c r="A17" t="s">
        <v>59</v>
      </c>
      <c r="B17" s="34">
        <v>109.58</v>
      </c>
      <c r="C17" s="34">
        <v>32.68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65.930000000000007</v>
      </c>
      <c r="N17">
        <v>148.68</v>
      </c>
      <c r="O17">
        <v>48.06</v>
      </c>
      <c r="P17">
        <v>0.69</v>
      </c>
      <c r="Q17">
        <v>7.41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1.38</v>
      </c>
      <c r="X17">
        <v>20</v>
      </c>
      <c r="Y17">
        <v>6.66</v>
      </c>
      <c r="Z17">
        <v>6.67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</v>
      </c>
      <c r="AH17">
        <v>11.67</v>
      </c>
      <c r="AI17">
        <v>11.67</v>
      </c>
      <c r="AJ17">
        <v>24.03</v>
      </c>
      <c r="AK17">
        <v>0</v>
      </c>
      <c r="AL17">
        <v>0</v>
      </c>
    </row>
    <row r="18" spans="1:38">
      <c r="A18" t="s">
        <v>60</v>
      </c>
      <c r="B18" s="34">
        <v>109.58</v>
      </c>
      <c r="C18" s="34">
        <v>32.68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65.930000000000007</v>
      </c>
      <c r="N18">
        <v>148.68</v>
      </c>
      <c r="O18">
        <v>48.06</v>
      </c>
      <c r="P18">
        <v>0.69</v>
      </c>
      <c r="Q18">
        <v>7.41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1.38</v>
      </c>
      <c r="X18">
        <v>20</v>
      </c>
      <c r="Y18">
        <v>6.66</v>
      </c>
      <c r="Z18">
        <v>6.67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</v>
      </c>
      <c r="AH18">
        <v>11.67</v>
      </c>
      <c r="AI18">
        <v>11.67</v>
      </c>
      <c r="AJ18">
        <v>24.03</v>
      </c>
      <c r="AK18">
        <v>0</v>
      </c>
      <c r="AL18">
        <v>0</v>
      </c>
    </row>
    <row r="19" spans="1:38">
      <c r="A19" t="s">
        <v>61</v>
      </c>
      <c r="B19" s="34">
        <v>109.58</v>
      </c>
      <c r="C19" s="34">
        <v>32.68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65.930000000000007</v>
      </c>
      <c r="N19">
        <v>148.68</v>
      </c>
      <c r="O19">
        <v>48.06</v>
      </c>
      <c r="P19">
        <v>0.69</v>
      </c>
      <c r="Q19">
        <v>7.41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1.38</v>
      </c>
      <c r="X19">
        <v>20</v>
      </c>
      <c r="Y19">
        <v>6.66</v>
      </c>
      <c r="Z19">
        <v>6.67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</v>
      </c>
      <c r="AH19">
        <v>11.67</v>
      </c>
      <c r="AI19">
        <v>11.67</v>
      </c>
      <c r="AJ19">
        <v>24.03</v>
      </c>
      <c r="AK19">
        <v>0</v>
      </c>
      <c r="AL19">
        <v>0</v>
      </c>
    </row>
    <row r="20" spans="1:38">
      <c r="A20" t="s">
        <v>62</v>
      </c>
      <c r="B20" s="34">
        <v>109.58</v>
      </c>
      <c r="C20" s="34">
        <v>32.68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65.930000000000007</v>
      </c>
      <c r="N20">
        <v>148.68</v>
      </c>
      <c r="O20">
        <v>48.06</v>
      </c>
      <c r="P20">
        <v>0.69</v>
      </c>
      <c r="Q20">
        <v>7.41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1.38</v>
      </c>
      <c r="X20">
        <v>20</v>
      </c>
      <c r="Y20">
        <v>6.66</v>
      </c>
      <c r="Z20">
        <v>6.67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</v>
      </c>
      <c r="AH20">
        <v>11.67</v>
      </c>
      <c r="AI20">
        <v>11.67</v>
      </c>
      <c r="AJ20">
        <v>23.07</v>
      </c>
      <c r="AK20">
        <v>0</v>
      </c>
      <c r="AL20">
        <v>0</v>
      </c>
    </row>
    <row r="21" spans="1:38">
      <c r="A21" t="s">
        <v>63</v>
      </c>
      <c r="B21" s="34">
        <v>109.58</v>
      </c>
      <c r="C21" s="34">
        <v>32.68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65.930000000000007</v>
      </c>
      <c r="N21">
        <v>148.68</v>
      </c>
      <c r="O21">
        <v>48.06</v>
      </c>
      <c r="P21">
        <v>0.69</v>
      </c>
      <c r="Q21">
        <v>7.41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1.38</v>
      </c>
      <c r="X21">
        <v>20</v>
      </c>
      <c r="Y21">
        <v>6.66</v>
      </c>
      <c r="Z21">
        <v>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</v>
      </c>
      <c r="AH21">
        <v>11.67</v>
      </c>
      <c r="AI21">
        <v>11.67</v>
      </c>
      <c r="AJ21">
        <v>23.07</v>
      </c>
      <c r="AK21">
        <v>0</v>
      </c>
      <c r="AL21">
        <v>0</v>
      </c>
    </row>
    <row r="22" spans="1:38">
      <c r="A22" t="s">
        <v>64</v>
      </c>
      <c r="B22" s="34">
        <v>109.58</v>
      </c>
      <c r="C22" s="34">
        <v>32.68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65.930000000000007</v>
      </c>
      <c r="N22">
        <v>148.68</v>
      </c>
      <c r="O22">
        <v>48.06</v>
      </c>
      <c r="P22">
        <v>0.69</v>
      </c>
      <c r="Q22">
        <v>7.21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1.38</v>
      </c>
      <c r="X22">
        <v>20</v>
      </c>
      <c r="Y22">
        <v>6.66</v>
      </c>
      <c r="Z22">
        <v>6.67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</v>
      </c>
      <c r="AH22">
        <v>11.67</v>
      </c>
      <c r="AI22">
        <v>11.67</v>
      </c>
      <c r="AJ22">
        <v>23.07</v>
      </c>
      <c r="AK22">
        <v>0</v>
      </c>
      <c r="AL22">
        <v>0</v>
      </c>
    </row>
    <row r="23" spans="1:38">
      <c r="A23" t="s">
        <v>65</v>
      </c>
      <c r="B23" s="34">
        <v>124.96</v>
      </c>
      <c r="C23" s="34">
        <v>32.68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65.930000000000007</v>
      </c>
      <c r="N23">
        <v>192.24</v>
      </c>
      <c r="O23">
        <v>57.67</v>
      </c>
      <c r="P23">
        <v>0.69</v>
      </c>
      <c r="Q23">
        <v>7.21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1.34</v>
      </c>
      <c r="X23">
        <v>20</v>
      </c>
      <c r="Y23">
        <v>6.66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</v>
      </c>
      <c r="AH23">
        <v>11.67</v>
      </c>
      <c r="AI23">
        <v>11.67</v>
      </c>
      <c r="AJ23">
        <v>23.07</v>
      </c>
      <c r="AK23">
        <v>0</v>
      </c>
      <c r="AL23">
        <v>0</v>
      </c>
    </row>
    <row r="24" spans="1:38">
      <c r="A24" t="s">
        <v>66</v>
      </c>
      <c r="B24" s="34">
        <v>158.6</v>
      </c>
      <c r="C24" s="34">
        <v>32.68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65.930000000000007</v>
      </c>
      <c r="N24">
        <v>192.24</v>
      </c>
      <c r="O24">
        <v>57.67</v>
      </c>
      <c r="P24">
        <v>0.69</v>
      </c>
      <c r="Q24">
        <v>7.21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1.34</v>
      </c>
      <c r="X24">
        <v>20</v>
      </c>
      <c r="Y24">
        <v>6.66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</v>
      </c>
      <c r="AH24">
        <v>11.67</v>
      </c>
      <c r="AI24">
        <v>11.67</v>
      </c>
      <c r="AJ24">
        <v>23.07</v>
      </c>
      <c r="AK24">
        <v>0</v>
      </c>
      <c r="AL24">
        <v>0</v>
      </c>
    </row>
    <row r="25" spans="1:38">
      <c r="A25" t="s">
        <v>67</v>
      </c>
      <c r="B25" s="34">
        <v>206.66</v>
      </c>
      <c r="C25" s="34">
        <v>56.35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84.77</v>
      </c>
      <c r="N25">
        <v>230.69</v>
      </c>
      <c r="O25">
        <v>62.48</v>
      </c>
      <c r="P25">
        <v>0.69</v>
      </c>
      <c r="Q25">
        <v>7.21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1.34</v>
      </c>
      <c r="X25">
        <v>20</v>
      </c>
      <c r="Y25">
        <v>6.66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</v>
      </c>
      <c r="AH25">
        <v>11.67</v>
      </c>
      <c r="AI25">
        <v>11.67</v>
      </c>
      <c r="AJ25">
        <v>23.07</v>
      </c>
      <c r="AK25">
        <v>0</v>
      </c>
      <c r="AL25">
        <v>0</v>
      </c>
    </row>
    <row r="26" spans="1:38">
      <c r="A26" t="s">
        <v>68</v>
      </c>
      <c r="B26" s="34">
        <v>254.72</v>
      </c>
      <c r="C26" s="34">
        <v>86.7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115.29</v>
      </c>
      <c r="N26">
        <v>270.33999999999997</v>
      </c>
      <c r="O26">
        <v>100.68</v>
      </c>
      <c r="P26">
        <v>0.69</v>
      </c>
      <c r="Q26">
        <v>7.21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1.34</v>
      </c>
      <c r="X26">
        <v>20</v>
      </c>
      <c r="Y26">
        <v>6.66</v>
      </c>
      <c r="Z26">
        <v>6.67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</v>
      </c>
      <c r="AH26">
        <v>11.67</v>
      </c>
      <c r="AI26">
        <v>11.67</v>
      </c>
      <c r="AJ26">
        <v>23.07</v>
      </c>
      <c r="AK26">
        <v>0</v>
      </c>
      <c r="AL26">
        <v>0</v>
      </c>
    </row>
    <row r="27" spans="1:38">
      <c r="A27" t="s">
        <v>69</v>
      </c>
      <c r="B27" s="34">
        <v>260.10000000000002</v>
      </c>
      <c r="C27" s="34">
        <v>86.7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115.29</v>
      </c>
      <c r="N27">
        <v>270.33999999999997</v>
      </c>
      <c r="O27">
        <v>100.68</v>
      </c>
      <c r="P27">
        <v>0.69</v>
      </c>
      <c r="Q27">
        <v>7.21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1.34</v>
      </c>
      <c r="X27">
        <v>17.5</v>
      </c>
      <c r="Y27">
        <v>5.84</v>
      </c>
      <c r="Z27">
        <v>5.83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</v>
      </c>
      <c r="AH27">
        <v>11.67</v>
      </c>
      <c r="AI27">
        <v>11.67</v>
      </c>
      <c r="AJ27">
        <v>23.07</v>
      </c>
      <c r="AK27">
        <v>0</v>
      </c>
      <c r="AL27">
        <v>0</v>
      </c>
    </row>
    <row r="28" spans="1:38">
      <c r="A28" t="s">
        <v>70</v>
      </c>
      <c r="B28" s="34">
        <v>260.10000000000002</v>
      </c>
      <c r="C28" s="34">
        <v>86.7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115.29</v>
      </c>
      <c r="N28">
        <v>270.33999999999997</v>
      </c>
      <c r="O28">
        <v>100.68</v>
      </c>
      <c r="P28">
        <v>0.69</v>
      </c>
      <c r="Q28">
        <v>7.21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1.34</v>
      </c>
      <c r="X28">
        <v>17.5</v>
      </c>
      <c r="Y28">
        <v>5.84</v>
      </c>
      <c r="Z28">
        <v>5.83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</v>
      </c>
      <c r="AH28">
        <v>11.67</v>
      </c>
      <c r="AI28">
        <v>11.67</v>
      </c>
      <c r="AJ28">
        <v>23.07</v>
      </c>
      <c r="AK28">
        <v>0</v>
      </c>
      <c r="AL28">
        <v>0</v>
      </c>
    </row>
    <row r="29" spans="1:38">
      <c r="A29" t="s">
        <v>71</v>
      </c>
      <c r="B29" s="34">
        <v>260.10000000000002</v>
      </c>
      <c r="C29" s="34">
        <v>86.7</v>
      </c>
      <c r="D29" s="93">
        <f t="shared" si="0"/>
        <v>0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115.29</v>
      </c>
      <c r="N29">
        <v>270.33999999999997</v>
      </c>
      <c r="O29">
        <v>100.68</v>
      </c>
      <c r="P29">
        <v>0.69</v>
      </c>
      <c r="Q29">
        <v>7.21</v>
      </c>
      <c r="R29" s="93">
        <v>0</v>
      </c>
      <c r="S29" s="93">
        <v>0</v>
      </c>
      <c r="T29" s="93">
        <v>0</v>
      </c>
      <c r="U29">
        <v>0.95</v>
      </c>
      <c r="V29">
        <v>0</v>
      </c>
      <c r="W29">
        <v>1.34</v>
      </c>
      <c r="X29">
        <v>17.5</v>
      </c>
      <c r="Y29">
        <v>5.84</v>
      </c>
      <c r="Z29">
        <v>5.83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</v>
      </c>
      <c r="AH29">
        <v>11.67</v>
      </c>
      <c r="AI29">
        <v>11.67</v>
      </c>
      <c r="AJ29">
        <v>23.07</v>
      </c>
      <c r="AK29">
        <v>0</v>
      </c>
      <c r="AL29">
        <v>0</v>
      </c>
    </row>
    <row r="30" spans="1:38">
      <c r="A30" t="s">
        <v>72</v>
      </c>
      <c r="B30" s="34">
        <v>260.10000000000002</v>
      </c>
      <c r="C30" s="34">
        <v>86.7</v>
      </c>
      <c r="D30" s="93">
        <f t="shared" si="0"/>
        <v>2.99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115.29</v>
      </c>
      <c r="N30">
        <v>270.33999999999997</v>
      </c>
      <c r="O30">
        <v>100.68</v>
      </c>
      <c r="P30">
        <v>0.69</v>
      </c>
      <c r="Q30">
        <v>7.21</v>
      </c>
      <c r="R30" s="93">
        <v>0.89</v>
      </c>
      <c r="S30" s="93">
        <v>2.1</v>
      </c>
      <c r="T30" s="93">
        <v>0</v>
      </c>
      <c r="U30">
        <v>0.95</v>
      </c>
      <c r="V30">
        <v>0</v>
      </c>
      <c r="W30">
        <v>1.34</v>
      </c>
      <c r="X30">
        <v>17.5</v>
      </c>
      <c r="Y30">
        <v>5.84</v>
      </c>
      <c r="Z30">
        <v>5.83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</v>
      </c>
      <c r="AH30">
        <v>11.67</v>
      </c>
      <c r="AI30">
        <v>11.67</v>
      </c>
      <c r="AJ30">
        <v>23.07</v>
      </c>
      <c r="AK30">
        <v>0</v>
      </c>
      <c r="AL30">
        <v>0</v>
      </c>
    </row>
    <row r="31" spans="1:38">
      <c r="A31" t="s">
        <v>73</v>
      </c>
      <c r="B31" s="34">
        <v>260.10000000000002</v>
      </c>
      <c r="C31" s="34">
        <v>86.7</v>
      </c>
      <c r="D31" s="93">
        <f t="shared" si="0"/>
        <v>13.2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115.29</v>
      </c>
      <c r="N31">
        <v>270.33999999999997</v>
      </c>
      <c r="O31">
        <v>100.68</v>
      </c>
      <c r="P31">
        <v>0.69</v>
      </c>
      <c r="Q31">
        <v>7.21</v>
      </c>
      <c r="R31" s="93">
        <v>3.45</v>
      </c>
      <c r="S31" s="93">
        <v>7.2</v>
      </c>
      <c r="T31" s="93">
        <v>2.5499999999999998</v>
      </c>
      <c r="U31">
        <v>0.95</v>
      </c>
      <c r="V31">
        <v>0.37904100000000002</v>
      </c>
      <c r="W31">
        <v>1.34</v>
      </c>
      <c r="X31">
        <v>17.5</v>
      </c>
      <c r="Y31">
        <v>5.84</v>
      </c>
      <c r="Z31">
        <v>5.83</v>
      </c>
      <c r="AA31">
        <v>0.02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6</v>
      </c>
      <c r="AH31">
        <v>11.67</v>
      </c>
      <c r="AI31">
        <v>11.67</v>
      </c>
      <c r="AJ31">
        <v>23.07</v>
      </c>
      <c r="AK31">
        <v>0</v>
      </c>
      <c r="AL31">
        <v>0</v>
      </c>
    </row>
    <row r="32" spans="1:38">
      <c r="A32" t="s">
        <v>74</v>
      </c>
      <c r="B32" s="34">
        <v>260.10000000000002</v>
      </c>
      <c r="C32" s="34">
        <v>86.7</v>
      </c>
      <c r="D32" s="93">
        <f t="shared" si="0"/>
        <v>32.270000000000003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115.29</v>
      </c>
      <c r="N32">
        <v>270.33999999999997</v>
      </c>
      <c r="O32">
        <v>100.68</v>
      </c>
      <c r="P32">
        <v>0.69</v>
      </c>
      <c r="Q32">
        <v>7.21</v>
      </c>
      <c r="R32" s="93">
        <v>10.42</v>
      </c>
      <c r="S32" s="93">
        <v>14.4</v>
      </c>
      <c r="T32" s="93">
        <v>7.45</v>
      </c>
      <c r="U32">
        <v>0.95</v>
      </c>
      <c r="V32">
        <v>3.49884</v>
      </c>
      <c r="W32">
        <v>1.34</v>
      </c>
      <c r="X32">
        <v>17.5</v>
      </c>
      <c r="Y32">
        <v>5.84</v>
      </c>
      <c r="Z32">
        <v>5.83</v>
      </c>
      <c r="AA32">
        <v>0.13</v>
      </c>
      <c r="AB32">
        <v>0.02</v>
      </c>
      <c r="AC32">
        <v>0</v>
      </c>
      <c r="AD32">
        <v>0</v>
      </c>
      <c r="AE32">
        <v>1</v>
      </c>
      <c r="AF32">
        <v>0</v>
      </c>
      <c r="AG32">
        <v>6</v>
      </c>
      <c r="AH32">
        <v>11.67</v>
      </c>
      <c r="AI32">
        <v>11.67</v>
      </c>
      <c r="AJ32">
        <v>23.07</v>
      </c>
      <c r="AK32">
        <v>0</v>
      </c>
      <c r="AL32">
        <v>0</v>
      </c>
    </row>
    <row r="33" spans="1:38">
      <c r="A33" t="s">
        <v>75</v>
      </c>
      <c r="B33" s="34">
        <v>260.10000000000002</v>
      </c>
      <c r="C33" s="34">
        <v>86.7</v>
      </c>
      <c r="D33" s="93">
        <f t="shared" si="0"/>
        <v>56.39</v>
      </c>
      <c r="E33" s="34">
        <v>0</v>
      </c>
      <c r="F33" s="34"/>
      <c r="G33" s="34"/>
      <c r="H33" s="34"/>
      <c r="I33" s="34"/>
      <c r="J33" s="37">
        <v>0.06</v>
      </c>
      <c r="K33" s="37">
        <v>0.06</v>
      </c>
      <c r="L33" s="37">
        <v>0.06</v>
      </c>
      <c r="M33">
        <v>115.29</v>
      </c>
      <c r="N33">
        <v>270.33999999999997</v>
      </c>
      <c r="O33">
        <v>100.68</v>
      </c>
      <c r="P33">
        <v>0.69</v>
      </c>
      <c r="Q33">
        <v>6.01</v>
      </c>
      <c r="R33" s="93">
        <v>20.309999999999999</v>
      </c>
      <c r="S33" s="93">
        <v>20.6</v>
      </c>
      <c r="T33" s="93">
        <v>15.48</v>
      </c>
      <c r="U33">
        <v>0.95</v>
      </c>
      <c r="V33">
        <v>8.5915959999999991</v>
      </c>
      <c r="W33">
        <v>1.34</v>
      </c>
      <c r="X33">
        <v>17.5</v>
      </c>
      <c r="Y33">
        <v>5.84</v>
      </c>
      <c r="Z33">
        <v>5.83</v>
      </c>
      <c r="AA33">
        <v>2.06</v>
      </c>
      <c r="AB33">
        <v>0.41</v>
      </c>
      <c r="AC33">
        <v>0.28000000000000003</v>
      </c>
      <c r="AD33">
        <v>0.55000000000000004</v>
      </c>
      <c r="AE33">
        <v>3</v>
      </c>
      <c r="AF33">
        <v>1</v>
      </c>
      <c r="AG33">
        <v>6</v>
      </c>
      <c r="AH33">
        <v>11.67</v>
      </c>
      <c r="AI33">
        <v>11.67</v>
      </c>
      <c r="AJ33">
        <v>22.11</v>
      </c>
      <c r="AK33">
        <v>2</v>
      </c>
      <c r="AL33">
        <v>1</v>
      </c>
    </row>
    <row r="34" spans="1:38">
      <c r="A34" t="s">
        <v>76</v>
      </c>
      <c r="B34" s="34">
        <v>260.10000000000002</v>
      </c>
      <c r="C34" s="34">
        <v>86.7</v>
      </c>
      <c r="D34" s="93">
        <f t="shared" si="0"/>
        <v>85.72</v>
      </c>
      <c r="E34" s="34">
        <v>0</v>
      </c>
      <c r="F34" s="34"/>
      <c r="G34" s="34"/>
      <c r="H34" s="34"/>
      <c r="I34" s="34"/>
      <c r="J34" s="37">
        <v>0.24</v>
      </c>
      <c r="K34" s="37">
        <v>0.24</v>
      </c>
      <c r="L34" s="37">
        <v>0.24</v>
      </c>
      <c r="M34">
        <v>115.29</v>
      </c>
      <c r="N34">
        <v>270.33999999999997</v>
      </c>
      <c r="O34">
        <v>100.68</v>
      </c>
      <c r="P34">
        <v>0.69</v>
      </c>
      <c r="Q34">
        <v>6.01</v>
      </c>
      <c r="R34" s="93">
        <v>32.43</v>
      </c>
      <c r="S34" s="93">
        <v>27.8</v>
      </c>
      <c r="T34" s="93">
        <v>25.49</v>
      </c>
      <c r="U34">
        <v>0.95</v>
      </c>
      <c r="V34">
        <v>13.791261</v>
      </c>
      <c r="W34">
        <v>1.34</v>
      </c>
      <c r="X34">
        <v>17.5</v>
      </c>
      <c r="Y34">
        <v>5.84</v>
      </c>
      <c r="Z34">
        <v>5.83</v>
      </c>
      <c r="AA34">
        <v>8.24</v>
      </c>
      <c r="AB34">
        <v>1.65</v>
      </c>
      <c r="AC34">
        <v>0.88</v>
      </c>
      <c r="AD34">
        <v>3.72</v>
      </c>
      <c r="AE34">
        <v>5</v>
      </c>
      <c r="AF34">
        <v>3</v>
      </c>
      <c r="AG34">
        <v>6</v>
      </c>
      <c r="AH34">
        <v>11.67</v>
      </c>
      <c r="AI34">
        <v>11.67</v>
      </c>
      <c r="AJ34">
        <v>22.11</v>
      </c>
      <c r="AK34">
        <v>7</v>
      </c>
      <c r="AL34">
        <v>3</v>
      </c>
    </row>
    <row r="35" spans="1:38">
      <c r="A35" t="s">
        <v>77</v>
      </c>
      <c r="B35" s="34">
        <v>260.10000000000002</v>
      </c>
      <c r="C35" s="34">
        <v>86.7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2.87</v>
      </c>
      <c r="K35" s="37">
        <v>2.87</v>
      </c>
      <c r="L35" s="37">
        <v>2.94</v>
      </c>
      <c r="M35">
        <v>115.29</v>
      </c>
      <c r="N35">
        <v>270.33999999999997</v>
      </c>
      <c r="O35">
        <v>100.68</v>
      </c>
      <c r="P35">
        <v>0.69</v>
      </c>
      <c r="Q35">
        <v>6.01</v>
      </c>
      <c r="R35" s="93">
        <v>30.33</v>
      </c>
      <c r="S35" s="93">
        <v>30.33</v>
      </c>
      <c r="T35" s="93">
        <v>30.34</v>
      </c>
      <c r="U35">
        <v>0</v>
      </c>
      <c r="V35">
        <v>19.710132000000002</v>
      </c>
      <c r="W35">
        <v>1.34</v>
      </c>
      <c r="X35">
        <v>17.5</v>
      </c>
      <c r="Y35">
        <v>5.84</v>
      </c>
      <c r="Z35">
        <v>5.83</v>
      </c>
      <c r="AA35">
        <v>25.29</v>
      </c>
      <c r="AB35">
        <v>5.0599999999999996</v>
      </c>
      <c r="AC35">
        <v>2.4500000000000002</v>
      </c>
      <c r="AD35">
        <v>5</v>
      </c>
      <c r="AE35">
        <v>7</v>
      </c>
      <c r="AF35">
        <v>3</v>
      </c>
      <c r="AG35">
        <v>6</v>
      </c>
      <c r="AH35">
        <v>11.67</v>
      </c>
      <c r="AI35">
        <v>11.67</v>
      </c>
      <c r="AJ35">
        <v>0</v>
      </c>
      <c r="AK35">
        <v>11</v>
      </c>
      <c r="AL35">
        <v>4</v>
      </c>
    </row>
    <row r="36" spans="1:38">
      <c r="A36" t="s">
        <v>78</v>
      </c>
      <c r="B36" s="34">
        <v>260.10000000000002</v>
      </c>
      <c r="C36" s="34">
        <v>86.7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2.87</v>
      </c>
      <c r="K36" s="37">
        <v>2.87</v>
      </c>
      <c r="L36" s="37">
        <v>2.94</v>
      </c>
      <c r="M36">
        <v>115.29</v>
      </c>
      <c r="N36">
        <v>270.33999999999997</v>
      </c>
      <c r="O36">
        <v>100.68</v>
      </c>
      <c r="P36">
        <v>0.69</v>
      </c>
      <c r="Q36">
        <v>6.01</v>
      </c>
      <c r="R36" s="93">
        <v>30.33</v>
      </c>
      <c r="S36" s="93">
        <v>30.33</v>
      </c>
      <c r="T36" s="93">
        <v>30.34</v>
      </c>
      <c r="U36">
        <v>0</v>
      </c>
      <c r="V36">
        <v>27.436737000000001</v>
      </c>
      <c r="W36">
        <v>1.34</v>
      </c>
      <c r="X36">
        <v>17.5</v>
      </c>
      <c r="Y36">
        <v>5.84</v>
      </c>
      <c r="Z36">
        <v>5.83</v>
      </c>
      <c r="AA36">
        <v>29.63</v>
      </c>
      <c r="AB36">
        <v>5.92</v>
      </c>
      <c r="AC36">
        <v>3.65</v>
      </c>
      <c r="AD36">
        <v>5</v>
      </c>
      <c r="AE36">
        <v>9</v>
      </c>
      <c r="AF36">
        <v>5</v>
      </c>
      <c r="AG36">
        <v>6</v>
      </c>
      <c r="AH36">
        <v>11.67</v>
      </c>
      <c r="AI36">
        <v>11.67</v>
      </c>
      <c r="AJ36">
        <v>0</v>
      </c>
      <c r="AK36">
        <v>14</v>
      </c>
      <c r="AL36">
        <v>6</v>
      </c>
    </row>
    <row r="37" spans="1:38">
      <c r="A37" t="s">
        <v>79</v>
      </c>
      <c r="B37" s="34">
        <v>260.10000000000002</v>
      </c>
      <c r="C37" s="34">
        <v>86.7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2.87</v>
      </c>
      <c r="K37" s="37">
        <v>2.87</v>
      </c>
      <c r="L37" s="37">
        <v>2.94</v>
      </c>
      <c r="M37">
        <v>115.29</v>
      </c>
      <c r="N37">
        <v>270.33999999999997</v>
      </c>
      <c r="O37">
        <v>100.68</v>
      </c>
      <c r="P37">
        <v>0.69</v>
      </c>
      <c r="Q37">
        <v>6.01</v>
      </c>
      <c r="R37" s="93">
        <v>32</v>
      </c>
      <c r="S37" s="93">
        <v>32</v>
      </c>
      <c r="T37" s="93">
        <v>32</v>
      </c>
      <c r="U37">
        <v>0.95</v>
      </c>
      <c r="V37">
        <v>37.233488999999999</v>
      </c>
      <c r="W37">
        <v>1.34</v>
      </c>
      <c r="X37">
        <v>17.5</v>
      </c>
      <c r="Y37">
        <v>5.84</v>
      </c>
      <c r="Z37">
        <v>5.83</v>
      </c>
      <c r="AA37">
        <v>43.32</v>
      </c>
      <c r="AB37">
        <v>8.66</v>
      </c>
      <c r="AC37">
        <v>20.92</v>
      </c>
      <c r="AD37">
        <v>6</v>
      </c>
      <c r="AE37">
        <v>11</v>
      </c>
      <c r="AF37">
        <v>5</v>
      </c>
      <c r="AG37">
        <v>4</v>
      </c>
      <c r="AH37">
        <v>11.67</v>
      </c>
      <c r="AI37">
        <v>11.67</v>
      </c>
      <c r="AJ37">
        <v>0</v>
      </c>
      <c r="AK37">
        <v>21</v>
      </c>
      <c r="AL37">
        <v>9</v>
      </c>
    </row>
    <row r="38" spans="1:38">
      <c r="A38" t="s">
        <v>80</v>
      </c>
      <c r="B38" s="34">
        <v>260.10000000000002</v>
      </c>
      <c r="C38" s="34">
        <v>86.7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3.88</v>
      </c>
      <c r="K38" s="37">
        <v>3.88</v>
      </c>
      <c r="L38" s="37">
        <v>3.97</v>
      </c>
      <c r="M38">
        <v>115.29</v>
      </c>
      <c r="N38">
        <v>270.33999999999997</v>
      </c>
      <c r="O38">
        <v>100.68</v>
      </c>
      <c r="P38">
        <v>0.69</v>
      </c>
      <c r="Q38">
        <v>6.01</v>
      </c>
      <c r="R38" s="93">
        <v>32</v>
      </c>
      <c r="S38" s="93">
        <v>32</v>
      </c>
      <c r="T38" s="93">
        <v>32</v>
      </c>
      <c r="U38">
        <v>0.95</v>
      </c>
      <c r="V38">
        <v>48.526966999999999</v>
      </c>
      <c r="W38">
        <v>1.34</v>
      </c>
      <c r="X38">
        <v>17.5</v>
      </c>
      <c r="Y38">
        <v>5.84</v>
      </c>
      <c r="Z38">
        <v>5.83</v>
      </c>
      <c r="AA38">
        <v>58.77</v>
      </c>
      <c r="AB38">
        <v>11.75</v>
      </c>
      <c r="AC38">
        <v>30.25</v>
      </c>
      <c r="AD38">
        <v>10</v>
      </c>
      <c r="AE38">
        <v>13</v>
      </c>
      <c r="AF38">
        <v>7</v>
      </c>
      <c r="AG38">
        <v>4</v>
      </c>
      <c r="AH38">
        <v>11.67</v>
      </c>
      <c r="AI38">
        <v>11.67</v>
      </c>
      <c r="AJ38">
        <v>0</v>
      </c>
      <c r="AK38">
        <v>25</v>
      </c>
      <c r="AL38">
        <v>10</v>
      </c>
    </row>
    <row r="39" spans="1:38">
      <c r="A39" t="s">
        <v>81</v>
      </c>
      <c r="B39" s="34">
        <v>260.10000000000002</v>
      </c>
      <c r="C39" s="34">
        <v>86.7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5.59</v>
      </c>
      <c r="K39" s="37">
        <v>5.59</v>
      </c>
      <c r="L39" s="37">
        <v>5.73</v>
      </c>
      <c r="M39">
        <v>115.29</v>
      </c>
      <c r="N39">
        <v>270.33999999999997</v>
      </c>
      <c r="O39">
        <v>100.68</v>
      </c>
      <c r="P39">
        <v>0.69</v>
      </c>
      <c r="Q39">
        <v>6.01</v>
      </c>
      <c r="R39" s="93">
        <v>32</v>
      </c>
      <c r="S39" s="93">
        <v>32</v>
      </c>
      <c r="T39" s="93">
        <v>32</v>
      </c>
      <c r="U39">
        <v>0.95</v>
      </c>
      <c r="V39">
        <v>61.045039000000003</v>
      </c>
      <c r="W39">
        <v>1.34</v>
      </c>
      <c r="X39">
        <v>15</v>
      </c>
      <c r="Y39">
        <v>5</v>
      </c>
      <c r="Z39">
        <v>5</v>
      </c>
      <c r="AA39">
        <v>73.63</v>
      </c>
      <c r="AB39">
        <v>14.73</v>
      </c>
      <c r="AC39">
        <v>38.68</v>
      </c>
      <c r="AD39">
        <v>16</v>
      </c>
      <c r="AE39">
        <v>17</v>
      </c>
      <c r="AF39">
        <v>8</v>
      </c>
      <c r="AG39">
        <v>4</v>
      </c>
      <c r="AH39">
        <v>11.67</v>
      </c>
      <c r="AI39">
        <v>11.67</v>
      </c>
      <c r="AJ39">
        <v>0</v>
      </c>
      <c r="AK39">
        <v>32</v>
      </c>
      <c r="AL39">
        <v>13</v>
      </c>
    </row>
    <row r="40" spans="1:38">
      <c r="A40" t="s">
        <v>82</v>
      </c>
      <c r="B40" s="34">
        <v>260.10000000000002</v>
      </c>
      <c r="C40" s="34">
        <v>86.7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6.63</v>
      </c>
      <c r="K40" s="37">
        <v>6.63</v>
      </c>
      <c r="L40" s="37">
        <v>6.79</v>
      </c>
      <c r="M40">
        <v>115.29</v>
      </c>
      <c r="N40">
        <v>270.33999999999997</v>
      </c>
      <c r="O40">
        <v>100.68</v>
      </c>
      <c r="P40">
        <v>0.69</v>
      </c>
      <c r="Q40">
        <v>6.01</v>
      </c>
      <c r="R40" s="93">
        <v>32</v>
      </c>
      <c r="S40" s="93">
        <v>32</v>
      </c>
      <c r="T40" s="93">
        <v>32</v>
      </c>
      <c r="U40">
        <v>0.95</v>
      </c>
      <c r="V40">
        <v>74.010185000000007</v>
      </c>
      <c r="W40">
        <v>1.34</v>
      </c>
      <c r="X40">
        <v>15</v>
      </c>
      <c r="Y40">
        <v>5</v>
      </c>
      <c r="Z40">
        <v>5</v>
      </c>
      <c r="AA40">
        <v>91.99</v>
      </c>
      <c r="AB40">
        <v>18.399999999999999</v>
      </c>
      <c r="AC40">
        <v>46.56</v>
      </c>
      <c r="AD40">
        <v>22</v>
      </c>
      <c r="AE40">
        <v>20</v>
      </c>
      <c r="AF40">
        <v>10</v>
      </c>
      <c r="AG40">
        <v>4</v>
      </c>
      <c r="AH40">
        <v>11.67</v>
      </c>
      <c r="AI40">
        <v>11.67</v>
      </c>
      <c r="AJ40">
        <v>0</v>
      </c>
      <c r="AK40">
        <v>39</v>
      </c>
      <c r="AL40">
        <v>16</v>
      </c>
    </row>
    <row r="41" spans="1:38">
      <c r="A41" t="s">
        <v>83</v>
      </c>
      <c r="B41" s="34">
        <v>260.10000000000002</v>
      </c>
      <c r="C41" s="34">
        <v>86.7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7.86</v>
      </c>
      <c r="K41" s="37">
        <v>7.86</v>
      </c>
      <c r="L41" s="37">
        <v>8.0500000000000007</v>
      </c>
      <c r="M41">
        <v>115.29</v>
      </c>
      <c r="N41">
        <v>270.33999999999997</v>
      </c>
      <c r="O41">
        <v>100.68</v>
      </c>
      <c r="P41">
        <v>0.69</v>
      </c>
      <c r="Q41">
        <v>6.01</v>
      </c>
      <c r="R41" s="93">
        <v>32</v>
      </c>
      <c r="S41" s="93">
        <v>32</v>
      </c>
      <c r="T41" s="93">
        <v>32</v>
      </c>
      <c r="U41">
        <v>0.95</v>
      </c>
      <c r="V41">
        <v>86.722637000000006</v>
      </c>
      <c r="W41">
        <v>1.34</v>
      </c>
      <c r="X41">
        <v>15</v>
      </c>
      <c r="Y41">
        <v>5</v>
      </c>
      <c r="Z41">
        <v>5</v>
      </c>
      <c r="AA41">
        <v>112.75</v>
      </c>
      <c r="AB41">
        <v>22.55</v>
      </c>
      <c r="AC41">
        <v>54.04</v>
      </c>
      <c r="AD41">
        <v>29</v>
      </c>
      <c r="AE41">
        <v>25</v>
      </c>
      <c r="AF41">
        <v>13</v>
      </c>
      <c r="AG41">
        <v>4</v>
      </c>
      <c r="AH41">
        <v>10</v>
      </c>
      <c r="AI41">
        <v>10</v>
      </c>
      <c r="AJ41">
        <v>0</v>
      </c>
      <c r="AK41">
        <v>49</v>
      </c>
      <c r="AL41">
        <v>21</v>
      </c>
    </row>
    <row r="42" spans="1:38">
      <c r="A42" t="s">
        <v>84</v>
      </c>
      <c r="B42" s="34">
        <v>260.10000000000002</v>
      </c>
      <c r="C42" s="34">
        <v>86.7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8.98</v>
      </c>
      <c r="K42" s="37">
        <v>8.98</v>
      </c>
      <c r="L42" s="37">
        <v>9.2100000000000009</v>
      </c>
      <c r="M42">
        <v>115.29</v>
      </c>
      <c r="N42">
        <v>270.33999999999997</v>
      </c>
      <c r="O42">
        <v>100.68</v>
      </c>
      <c r="P42">
        <v>0.69</v>
      </c>
      <c r="Q42">
        <v>6.01</v>
      </c>
      <c r="R42" s="93">
        <v>32.5</v>
      </c>
      <c r="S42" s="93">
        <v>32.5</v>
      </c>
      <c r="T42" s="93">
        <v>32.5</v>
      </c>
      <c r="U42">
        <v>0.95</v>
      </c>
      <c r="V42">
        <v>98.589535999999995</v>
      </c>
      <c r="W42">
        <v>1.34</v>
      </c>
      <c r="X42">
        <v>15</v>
      </c>
      <c r="Y42">
        <v>5</v>
      </c>
      <c r="Z42">
        <v>5</v>
      </c>
      <c r="AA42">
        <v>141.97999999999999</v>
      </c>
      <c r="AB42">
        <v>28.39</v>
      </c>
      <c r="AC42">
        <v>60.34</v>
      </c>
      <c r="AD42">
        <v>32</v>
      </c>
      <c r="AE42">
        <v>29</v>
      </c>
      <c r="AF42">
        <v>14</v>
      </c>
      <c r="AG42">
        <v>4</v>
      </c>
      <c r="AH42">
        <v>10</v>
      </c>
      <c r="AI42">
        <v>10</v>
      </c>
      <c r="AJ42">
        <v>0</v>
      </c>
      <c r="AK42">
        <v>56</v>
      </c>
      <c r="AL42">
        <v>24</v>
      </c>
    </row>
    <row r="43" spans="1:38">
      <c r="A43" t="s">
        <v>85</v>
      </c>
      <c r="B43" s="34">
        <v>260.10000000000002</v>
      </c>
      <c r="C43" s="34">
        <v>86.7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9.91</v>
      </c>
      <c r="K43" s="37">
        <v>9.91</v>
      </c>
      <c r="L43" s="37">
        <v>10.16</v>
      </c>
      <c r="M43">
        <v>115.29</v>
      </c>
      <c r="N43">
        <v>270.33999999999997</v>
      </c>
      <c r="O43">
        <v>100.68</v>
      </c>
      <c r="P43">
        <v>0.69</v>
      </c>
      <c r="Q43">
        <v>6.01</v>
      </c>
      <c r="R43" s="93">
        <v>32.5</v>
      </c>
      <c r="S43" s="93">
        <v>32.5</v>
      </c>
      <c r="T43" s="93">
        <v>32.5</v>
      </c>
      <c r="U43">
        <v>0.95</v>
      </c>
      <c r="V43">
        <v>109.202684</v>
      </c>
      <c r="W43">
        <v>1.34</v>
      </c>
      <c r="X43">
        <v>15</v>
      </c>
      <c r="Y43">
        <v>5</v>
      </c>
      <c r="Z43">
        <v>5</v>
      </c>
      <c r="AA43">
        <v>167.27</v>
      </c>
      <c r="AB43">
        <v>33.450000000000003</v>
      </c>
      <c r="AC43">
        <v>66.180000000000007</v>
      </c>
      <c r="AD43">
        <v>35</v>
      </c>
      <c r="AE43">
        <v>43</v>
      </c>
      <c r="AF43">
        <v>22</v>
      </c>
      <c r="AG43">
        <v>4</v>
      </c>
      <c r="AH43">
        <v>10</v>
      </c>
      <c r="AI43">
        <v>10</v>
      </c>
      <c r="AJ43">
        <v>0</v>
      </c>
      <c r="AK43">
        <v>84</v>
      </c>
      <c r="AL43">
        <v>36</v>
      </c>
    </row>
    <row r="44" spans="1:38">
      <c r="A44" t="s">
        <v>86</v>
      </c>
      <c r="B44" s="34">
        <v>260.10000000000002</v>
      </c>
      <c r="C44" s="34">
        <v>86.7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10.84</v>
      </c>
      <c r="K44" s="37">
        <v>10.84</v>
      </c>
      <c r="L44" s="37">
        <v>11.12</v>
      </c>
      <c r="M44">
        <v>115.29</v>
      </c>
      <c r="N44">
        <v>270.33999999999997</v>
      </c>
      <c r="O44">
        <v>100.68</v>
      </c>
      <c r="P44">
        <v>0.69</v>
      </c>
      <c r="Q44">
        <v>6.01</v>
      </c>
      <c r="R44" s="93">
        <v>32.5</v>
      </c>
      <c r="S44" s="93">
        <v>32.5</v>
      </c>
      <c r="T44" s="93">
        <v>32.5</v>
      </c>
      <c r="U44">
        <v>0.95</v>
      </c>
      <c r="V44">
        <v>117.930346</v>
      </c>
      <c r="W44">
        <v>1.34</v>
      </c>
      <c r="X44">
        <v>15</v>
      </c>
      <c r="Y44">
        <v>5</v>
      </c>
      <c r="Z44">
        <v>5</v>
      </c>
      <c r="AA44">
        <v>183.48</v>
      </c>
      <c r="AB44">
        <v>36.700000000000003</v>
      </c>
      <c r="AC44">
        <v>71.72</v>
      </c>
      <c r="AD44">
        <v>37.5</v>
      </c>
      <c r="AE44">
        <v>52</v>
      </c>
      <c r="AF44">
        <v>26</v>
      </c>
      <c r="AG44">
        <v>4</v>
      </c>
      <c r="AH44">
        <v>10</v>
      </c>
      <c r="AI44">
        <v>10</v>
      </c>
      <c r="AJ44">
        <v>0</v>
      </c>
      <c r="AK44">
        <v>109</v>
      </c>
      <c r="AL44">
        <v>46</v>
      </c>
    </row>
    <row r="45" spans="1:38">
      <c r="A45" t="s">
        <v>87</v>
      </c>
      <c r="B45" s="34">
        <v>260.10000000000002</v>
      </c>
      <c r="C45" s="34">
        <v>86.7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11.69</v>
      </c>
      <c r="K45" s="37">
        <v>11.69</v>
      </c>
      <c r="L45" s="37">
        <v>11.99</v>
      </c>
      <c r="M45">
        <v>115.29</v>
      </c>
      <c r="N45">
        <v>270.33999999999997</v>
      </c>
      <c r="O45">
        <v>100.68</v>
      </c>
      <c r="P45">
        <v>0.69</v>
      </c>
      <c r="Q45">
        <v>6.01</v>
      </c>
      <c r="R45" s="93">
        <v>32.5</v>
      </c>
      <c r="S45" s="93">
        <v>32.5</v>
      </c>
      <c r="T45" s="93">
        <v>32.5</v>
      </c>
      <c r="U45">
        <v>0.95</v>
      </c>
      <c r="V45">
        <v>131.84795399999999</v>
      </c>
      <c r="W45">
        <v>1.34</v>
      </c>
      <c r="X45">
        <v>15</v>
      </c>
      <c r="Y45">
        <v>5</v>
      </c>
      <c r="Z45">
        <v>5</v>
      </c>
      <c r="AA45">
        <v>198.74</v>
      </c>
      <c r="AB45">
        <v>39.75</v>
      </c>
      <c r="AC45">
        <v>76.849999999999994</v>
      </c>
      <c r="AD45">
        <v>36.979999999999997</v>
      </c>
      <c r="AE45">
        <v>57</v>
      </c>
      <c r="AF45">
        <v>28</v>
      </c>
      <c r="AG45">
        <v>4</v>
      </c>
      <c r="AH45">
        <v>10</v>
      </c>
      <c r="AI45">
        <v>10</v>
      </c>
      <c r="AJ45">
        <v>0</v>
      </c>
      <c r="AK45">
        <v>109</v>
      </c>
      <c r="AL45">
        <v>46</v>
      </c>
    </row>
    <row r="46" spans="1:38">
      <c r="A46" t="s">
        <v>88</v>
      </c>
      <c r="B46" s="34">
        <v>260.10000000000002</v>
      </c>
      <c r="C46" s="34">
        <v>86.7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12.47</v>
      </c>
      <c r="K46" s="37">
        <v>12.47</v>
      </c>
      <c r="L46" s="37">
        <v>12.79</v>
      </c>
      <c r="M46">
        <v>115.29</v>
      </c>
      <c r="N46">
        <v>270.33999999999997</v>
      </c>
      <c r="O46">
        <v>100.68</v>
      </c>
      <c r="P46">
        <v>0.69</v>
      </c>
      <c r="Q46">
        <v>6.01</v>
      </c>
      <c r="R46" s="93">
        <v>32.5</v>
      </c>
      <c r="S46" s="93">
        <v>32.5</v>
      </c>
      <c r="T46" s="93">
        <v>32.5</v>
      </c>
      <c r="U46">
        <v>0.95</v>
      </c>
      <c r="V46">
        <v>136.824082</v>
      </c>
      <c r="W46">
        <v>1.34</v>
      </c>
      <c r="X46">
        <v>15</v>
      </c>
      <c r="Y46">
        <v>5</v>
      </c>
      <c r="Z46">
        <v>5</v>
      </c>
      <c r="AA46">
        <v>213.64</v>
      </c>
      <c r="AB46">
        <v>42.73</v>
      </c>
      <c r="AC46">
        <v>81.709999999999994</v>
      </c>
      <c r="AD46">
        <v>39.43</v>
      </c>
      <c r="AE46">
        <v>65</v>
      </c>
      <c r="AF46">
        <v>33</v>
      </c>
      <c r="AG46">
        <v>4</v>
      </c>
      <c r="AH46">
        <v>10</v>
      </c>
      <c r="AI46">
        <v>10</v>
      </c>
      <c r="AJ46">
        <v>0</v>
      </c>
      <c r="AK46">
        <v>123</v>
      </c>
      <c r="AL46">
        <v>52</v>
      </c>
    </row>
    <row r="47" spans="1:38">
      <c r="A47" t="s">
        <v>89</v>
      </c>
      <c r="B47" s="34">
        <v>260.10000000000002</v>
      </c>
      <c r="C47" s="34">
        <v>86.7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13.07</v>
      </c>
      <c r="K47" s="37">
        <v>13.07</v>
      </c>
      <c r="L47" s="37">
        <v>13.41</v>
      </c>
      <c r="M47">
        <v>115.29</v>
      </c>
      <c r="N47">
        <v>270.33999999999997</v>
      </c>
      <c r="O47">
        <v>100.68</v>
      </c>
      <c r="P47">
        <v>0.69</v>
      </c>
      <c r="Q47">
        <v>6.01</v>
      </c>
      <c r="R47" s="93">
        <v>32.5</v>
      </c>
      <c r="S47" s="93">
        <v>32.5</v>
      </c>
      <c r="T47" s="93">
        <v>32.5</v>
      </c>
      <c r="U47">
        <v>0.95</v>
      </c>
      <c r="V47">
        <v>140.954657</v>
      </c>
      <c r="W47">
        <v>1.34</v>
      </c>
      <c r="X47">
        <v>15</v>
      </c>
      <c r="Y47">
        <v>5</v>
      </c>
      <c r="Z47">
        <v>5</v>
      </c>
      <c r="AA47">
        <v>225.28</v>
      </c>
      <c r="AB47">
        <v>45.06</v>
      </c>
      <c r="AC47">
        <v>85.65</v>
      </c>
      <c r="AD47">
        <v>37.31</v>
      </c>
      <c r="AE47">
        <v>78</v>
      </c>
      <c r="AF47">
        <v>39</v>
      </c>
      <c r="AG47">
        <v>4</v>
      </c>
      <c r="AH47">
        <v>10</v>
      </c>
      <c r="AI47">
        <v>10</v>
      </c>
      <c r="AJ47">
        <v>0</v>
      </c>
      <c r="AK47">
        <v>165</v>
      </c>
      <c r="AL47">
        <v>70</v>
      </c>
    </row>
    <row r="48" spans="1:38">
      <c r="A48" t="s">
        <v>90</v>
      </c>
      <c r="B48" s="34">
        <v>260.10000000000002</v>
      </c>
      <c r="C48" s="34">
        <v>86.7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13.66</v>
      </c>
      <c r="K48" s="37">
        <v>13.66</v>
      </c>
      <c r="L48" s="37">
        <v>14</v>
      </c>
      <c r="M48">
        <v>115.29</v>
      </c>
      <c r="N48">
        <v>270.33999999999997</v>
      </c>
      <c r="O48">
        <v>100.68</v>
      </c>
      <c r="P48">
        <v>0.69</v>
      </c>
      <c r="Q48">
        <v>6.01</v>
      </c>
      <c r="R48" s="93">
        <v>32.5</v>
      </c>
      <c r="S48" s="93">
        <v>32.5</v>
      </c>
      <c r="T48" s="93">
        <v>32.5</v>
      </c>
      <c r="U48">
        <v>0.95</v>
      </c>
      <c r="V48">
        <v>144.288274</v>
      </c>
      <c r="W48">
        <v>1.34</v>
      </c>
      <c r="X48">
        <v>15</v>
      </c>
      <c r="Y48">
        <v>5</v>
      </c>
      <c r="Z48">
        <v>5</v>
      </c>
      <c r="AA48">
        <v>230</v>
      </c>
      <c r="AB48">
        <v>46</v>
      </c>
      <c r="AC48">
        <v>88.19</v>
      </c>
      <c r="AD48">
        <v>38.200000000000003</v>
      </c>
      <c r="AE48">
        <v>83</v>
      </c>
      <c r="AF48">
        <v>42</v>
      </c>
      <c r="AG48">
        <v>4</v>
      </c>
      <c r="AH48">
        <v>10</v>
      </c>
      <c r="AI48">
        <v>10</v>
      </c>
      <c r="AJ48">
        <v>0</v>
      </c>
      <c r="AK48">
        <v>175</v>
      </c>
      <c r="AL48">
        <v>75</v>
      </c>
    </row>
    <row r="49" spans="1:38">
      <c r="A49" t="s">
        <v>91</v>
      </c>
      <c r="B49" s="34">
        <v>260.10000000000002</v>
      </c>
      <c r="C49" s="34">
        <v>86.7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14.24</v>
      </c>
      <c r="K49" s="37">
        <v>14.24</v>
      </c>
      <c r="L49" s="37">
        <v>14.59</v>
      </c>
      <c r="M49">
        <v>115.29</v>
      </c>
      <c r="N49">
        <v>270.33999999999997</v>
      </c>
      <c r="O49">
        <v>100.68</v>
      </c>
      <c r="P49">
        <v>0.65</v>
      </c>
      <c r="Q49">
        <v>6.01</v>
      </c>
      <c r="R49" s="93">
        <v>32.5</v>
      </c>
      <c r="S49" s="93">
        <v>32.5</v>
      </c>
      <c r="T49" s="93">
        <v>32.5</v>
      </c>
      <c r="U49">
        <v>0.95</v>
      </c>
      <c r="V49">
        <v>147.544139</v>
      </c>
      <c r="W49">
        <v>1.34</v>
      </c>
      <c r="X49">
        <v>15</v>
      </c>
      <c r="Y49">
        <v>5</v>
      </c>
      <c r="Z49">
        <v>5</v>
      </c>
      <c r="AA49">
        <v>220.83</v>
      </c>
      <c r="AB49">
        <v>44.17</v>
      </c>
      <c r="AC49">
        <v>90.21</v>
      </c>
      <c r="AD49">
        <v>36.04</v>
      </c>
      <c r="AE49">
        <v>87</v>
      </c>
      <c r="AF49">
        <v>43</v>
      </c>
      <c r="AG49">
        <v>4</v>
      </c>
      <c r="AH49">
        <v>10</v>
      </c>
      <c r="AI49">
        <v>10</v>
      </c>
      <c r="AJ49">
        <v>0</v>
      </c>
      <c r="AK49">
        <v>179</v>
      </c>
      <c r="AL49">
        <v>76</v>
      </c>
    </row>
    <row r="50" spans="1:38">
      <c r="A50" t="s">
        <v>92</v>
      </c>
      <c r="B50" s="34">
        <v>260.10000000000002</v>
      </c>
      <c r="C50" s="34">
        <v>86.7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14.54</v>
      </c>
      <c r="K50" s="37">
        <v>14.54</v>
      </c>
      <c r="L50" s="37">
        <v>14.9</v>
      </c>
      <c r="M50">
        <v>115.29</v>
      </c>
      <c r="N50">
        <v>270.33999999999997</v>
      </c>
      <c r="O50">
        <v>100.68</v>
      </c>
      <c r="P50">
        <v>0.65</v>
      </c>
      <c r="Q50">
        <v>6.01</v>
      </c>
      <c r="R50" s="93">
        <v>32.5</v>
      </c>
      <c r="S50" s="93">
        <v>32.5</v>
      </c>
      <c r="T50" s="93">
        <v>32.5</v>
      </c>
      <c r="U50">
        <v>0.95</v>
      </c>
      <c r="V50">
        <v>150.03220300000001</v>
      </c>
      <c r="W50">
        <v>1.34</v>
      </c>
      <c r="X50">
        <v>15</v>
      </c>
      <c r="Y50">
        <v>5</v>
      </c>
      <c r="Z50">
        <v>5</v>
      </c>
      <c r="AA50">
        <v>220.83</v>
      </c>
      <c r="AB50">
        <v>44.17</v>
      </c>
      <c r="AC50">
        <v>90.31</v>
      </c>
      <c r="AD50">
        <v>37.58</v>
      </c>
      <c r="AE50">
        <v>88</v>
      </c>
      <c r="AF50">
        <v>44</v>
      </c>
      <c r="AG50">
        <v>4</v>
      </c>
      <c r="AH50">
        <v>10</v>
      </c>
      <c r="AI50">
        <v>10</v>
      </c>
      <c r="AJ50">
        <v>0</v>
      </c>
      <c r="AK50">
        <v>181</v>
      </c>
      <c r="AL50">
        <v>77</v>
      </c>
    </row>
    <row r="51" spans="1:38">
      <c r="A51" t="s">
        <v>93</v>
      </c>
      <c r="B51" s="34">
        <v>260.10000000000002</v>
      </c>
      <c r="C51" s="34">
        <v>86.7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14.94</v>
      </c>
      <c r="K51" s="37">
        <v>14.94</v>
      </c>
      <c r="L51" s="37">
        <v>15.31</v>
      </c>
      <c r="M51">
        <v>115.29</v>
      </c>
      <c r="N51">
        <v>270.33999999999997</v>
      </c>
      <c r="O51">
        <v>100.68</v>
      </c>
      <c r="P51">
        <v>0</v>
      </c>
      <c r="Q51">
        <v>6.01</v>
      </c>
      <c r="R51" s="93">
        <v>32.5</v>
      </c>
      <c r="S51" s="93">
        <v>32.5</v>
      </c>
      <c r="T51" s="93">
        <v>32.5</v>
      </c>
      <c r="U51">
        <v>0.99</v>
      </c>
      <c r="V51">
        <v>153.85176999999999</v>
      </c>
      <c r="W51">
        <v>1.38</v>
      </c>
      <c r="X51">
        <v>15</v>
      </c>
      <c r="Y51">
        <v>5</v>
      </c>
      <c r="Z51">
        <v>5</v>
      </c>
      <c r="AA51">
        <v>220.83</v>
      </c>
      <c r="AB51">
        <v>44.17</v>
      </c>
      <c r="AC51">
        <v>90.32</v>
      </c>
      <c r="AD51">
        <v>39</v>
      </c>
      <c r="AE51">
        <v>83</v>
      </c>
      <c r="AF51">
        <v>42</v>
      </c>
      <c r="AG51">
        <v>4</v>
      </c>
      <c r="AH51">
        <v>10</v>
      </c>
      <c r="AI51">
        <v>10</v>
      </c>
      <c r="AJ51">
        <v>0</v>
      </c>
      <c r="AK51">
        <v>179</v>
      </c>
      <c r="AL51">
        <v>76</v>
      </c>
    </row>
    <row r="52" spans="1:38">
      <c r="A52" t="s">
        <v>94</v>
      </c>
      <c r="B52" s="34">
        <v>260.10000000000002</v>
      </c>
      <c r="C52" s="34">
        <v>86.7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15.01</v>
      </c>
      <c r="K52" s="37">
        <v>15.01</v>
      </c>
      <c r="L52" s="37">
        <v>15.39</v>
      </c>
      <c r="M52">
        <v>115.29</v>
      </c>
      <c r="N52">
        <v>270.33999999999997</v>
      </c>
      <c r="O52">
        <v>100.68</v>
      </c>
      <c r="P52">
        <v>0</v>
      </c>
      <c r="Q52">
        <v>6.01</v>
      </c>
      <c r="R52" s="93">
        <v>32.5</v>
      </c>
      <c r="S52" s="93">
        <v>32.5</v>
      </c>
      <c r="T52" s="93">
        <v>32.5</v>
      </c>
      <c r="U52">
        <v>0.99</v>
      </c>
      <c r="V52">
        <v>154.47378599999999</v>
      </c>
      <c r="W52">
        <v>1.38</v>
      </c>
      <c r="X52">
        <v>15</v>
      </c>
      <c r="Y52">
        <v>5</v>
      </c>
      <c r="Z52">
        <v>5</v>
      </c>
      <c r="AA52">
        <v>220.83</v>
      </c>
      <c r="AB52">
        <v>44.17</v>
      </c>
      <c r="AC52">
        <v>90.29</v>
      </c>
      <c r="AD52">
        <v>40.24</v>
      </c>
      <c r="AE52">
        <v>83</v>
      </c>
      <c r="AF52">
        <v>42</v>
      </c>
      <c r="AG52">
        <v>4</v>
      </c>
      <c r="AH52">
        <v>10</v>
      </c>
      <c r="AI52">
        <v>10</v>
      </c>
      <c r="AJ52">
        <v>0</v>
      </c>
      <c r="AK52">
        <v>179</v>
      </c>
      <c r="AL52">
        <v>76</v>
      </c>
    </row>
    <row r="53" spans="1:38">
      <c r="A53" t="s">
        <v>95</v>
      </c>
      <c r="B53" s="34">
        <v>260.10000000000002</v>
      </c>
      <c r="C53" s="34">
        <v>86.7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15.17</v>
      </c>
      <c r="K53" s="37">
        <v>15.17</v>
      </c>
      <c r="L53" s="37">
        <v>15.56</v>
      </c>
      <c r="M53">
        <v>115.29</v>
      </c>
      <c r="N53">
        <v>270.33999999999997</v>
      </c>
      <c r="O53">
        <v>100.68</v>
      </c>
      <c r="P53">
        <v>0.65</v>
      </c>
      <c r="Q53">
        <v>6.01</v>
      </c>
      <c r="R53" s="93">
        <v>32.5</v>
      </c>
      <c r="S53" s="93">
        <v>32.5</v>
      </c>
      <c r="T53" s="93">
        <v>32.5</v>
      </c>
      <c r="U53">
        <v>0.99</v>
      </c>
      <c r="V53">
        <v>154.221092</v>
      </c>
      <c r="W53">
        <v>1.38</v>
      </c>
      <c r="X53">
        <v>15</v>
      </c>
      <c r="Y53">
        <v>5</v>
      </c>
      <c r="Z53">
        <v>5</v>
      </c>
      <c r="AA53">
        <v>220.83</v>
      </c>
      <c r="AB53">
        <v>44.17</v>
      </c>
      <c r="AC53">
        <v>90.3</v>
      </c>
      <c r="AD53">
        <v>41.5</v>
      </c>
      <c r="AE53">
        <v>79</v>
      </c>
      <c r="AF53">
        <v>39</v>
      </c>
      <c r="AG53">
        <v>4</v>
      </c>
      <c r="AH53">
        <v>10</v>
      </c>
      <c r="AI53">
        <v>10</v>
      </c>
      <c r="AJ53">
        <v>0</v>
      </c>
      <c r="AK53">
        <v>172</v>
      </c>
      <c r="AL53">
        <v>73</v>
      </c>
    </row>
    <row r="54" spans="1:38">
      <c r="A54" t="s">
        <v>96</v>
      </c>
      <c r="B54" s="34">
        <v>260.10000000000002</v>
      </c>
      <c r="C54" s="34">
        <v>86.7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15.15</v>
      </c>
      <c r="K54" s="37">
        <v>15.15</v>
      </c>
      <c r="L54" s="37">
        <v>15.52</v>
      </c>
      <c r="M54">
        <v>115.29</v>
      </c>
      <c r="N54">
        <v>270.33999999999997</v>
      </c>
      <c r="O54">
        <v>100.68</v>
      </c>
      <c r="P54">
        <v>0.65</v>
      </c>
      <c r="Q54">
        <v>6.01</v>
      </c>
      <c r="R54" s="93">
        <v>32.5</v>
      </c>
      <c r="S54" s="93">
        <v>32.5</v>
      </c>
      <c r="T54" s="93">
        <v>32.5</v>
      </c>
      <c r="U54">
        <v>0.99</v>
      </c>
      <c r="V54">
        <v>153.18115900000001</v>
      </c>
      <c r="W54">
        <v>1.38</v>
      </c>
      <c r="X54">
        <v>15</v>
      </c>
      <c r="Y54">
        <v>5</v>
      </c>
      <c r="Z54">
        <v>5</v>
      </c>
      <c r="AA54">
        <v>220.83</v>
      </c>
      <c r="AB54">
        <v>44.17</v>
      </c>
      <c r="AC54">
        <v>90.85</v>
      </c>
      <c r="AD54">
        <v>42.63</v>
      </c>
      <c r="AE54">
        <v>80</v>
      </c>
      <c r="AF54">
        <v>40</v>
      </c>
      <c r="AG54">
        <v>4</v>
      </c>
      <c r="AH54">
        <v>10</v>
      </c>
      <c r="AI54">
        <v>10</v>
      </c>
      <c r="AJ54">
        <v>0</v>
      </c>
      <c r="AK54">
        <v>172</v>
      </c>
      <c r="AL54">
        <v>73</v>
      </c>
    </row>
    <row r="55" spans="1:38">
      <c r="A55" t="s">
        <v>97</v>
      </c>
      <c r="B55" s="34">
        <v>260.10000000000002</v>
      </c>
      <c r="C55" s="34">
        <v>86.7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15.07</v>
      </c>
      <c r="K55" s="37">
        <v>15.07</v>
      </c>
      <c r="L55" s="37">
        <v>15.44</v>
      </c>
      <c r="M55">
        <v>115.29</v>
      </c>
      <c r="N55">
        <v>270.33999999999997</v>
      </c>
      <c r="O55">
        <v>100.68</v>
      </c>
      <c r="P55">
        <v>0.65</v>
      </c>
      <c r="Q55">
        <v>6.01</v>
      </c>
      <c r="R55" s="93">
        <v>32.5</v>
      </c>
      <c r="S55" s="93">
        <v>32.5</v>
      </c>
      <c r="T55" s="93">
        <v>32.5</v>
      </c>
      <c r="U55">
        <v>0.99</v>
      </c>
      <c r="V55">
        <v>151.21792099999999</v>
      </c>
      <c r="W55">
        <v>1.38</v>
      </c>
      <c r="X55">
        <v>15</v>
      </c>
      <c r="Y55">
        <v>5</v>
      </c>
      <c r="Z55">
        <v>5</v>
      </c>
      <c r="AA55">
        <v>220.83</v>
      </c>
      <c r="AB55">
        <v>44.17</v>
      </c>
      <c r="AC55">
        <v>90.25</v>
      </c>
      <c r="AD55">
        <v>45</v>
      </c>
      <c r="AE55">
        <v>88</v>
      </c>
      <c r="AF55">
        <v>44</v>
      </c>
      <c r="AG55">
        <v>4</v>
      </c>
      <c r="AH55">
        <v>10</v>
      </c>
      <c r="AI55">
        <v>10</v>
      </c>
      <c r="AJ55">
        <v>0</v>
      </c>
      <c r="AK55">
        <v>182</v>
      </c>
      <c r="AL55">
        <v>78</v>
      </c>
    </row>
    <row r="56" spans="1:38">
      <c r="A56" t="s">
        <v>98</v>
      </c>
      <c r="B56" s="34">
        <v>260.10000000000002</v>
      </c>
      <c r="C56" s="34">
        <v>86.7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14.88</v>
      </c>
      <c r="K56" s="37">
        <v>14.88</v>
      </c>
      <c r="L56" s="37">
        <v>15.25</v>
      </c>
      <c r="M56">
        <v>115.29</v>
      </c>
      <c r="N56">
        <v>270.33999999999997</v>
      </c>
      <c r="O56">
        <v>100.68</v>
      </c>
      <c r="P56">
        <v>0.65</v>
      </c>
      <c r="Q56">
        <v>6.01</v>
      </c>
      <c r="R56" s="93">
        <v>32.5</v>
      </c>
      <c r="S56" s="93">
        <v>32.5</v>
      </c>
      <c r="T56" s="93">
        <v>32.5</v>
      </c>
      <c r="U56">
        <v>0.99</v>
      </c>
      <c r="V56">
        <v>148.224469</v>
      </c>
      <c r="W56">
        <v>1.38</v>
      </c>
      <c r="X56">
        <v>15</v>
      </c>
      <c r="Y56">
        <v>5</v>
      </c>
      <c r="Z56">
        <v>5</v>
      </c>
      <c r="AA56">
        <v>220.83</v>
      </c>
      <c r="AB56">
        <v>44.17</v>
      </c>
      <c r="AC56">
        <v>90.14</v>
      </c>
      <c r="AD56">
        <v>45</v>
      </c>
      <c r="AE56">
        <v>88</v>
      </c>
      <c r="AF56">
        <v>44</v>
      </c>
      <c r="AG56">
        <v>4</v>
      </c>
      <c r="AH56">
        <v>10</v>
      </c>
      <c r="AI56">
        <v>10</v>
      </c>
      <c r="AJ56">
        <v>0</v>
      </c>
      <c r="AK56">
        <v>182</v>
      </c>
      <c r="AL56">
        <v>78</v>
      </c>
    </row>
    <row r="57" spans="1:38">
      <c r="A57" t="s">
        <v>99</v>
      </c>
      <c r="B57" s="34">
        <v>260.10000000000002</v>
      </c>
      <c r="C57" s="34">
        <v>86.7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14.66</v>
      </c>
      <c r="K57" s="37">
        <v>14.66</v>
      </c>
      <c r="L57" s="37">
        <v>15.03</v>
      </c>
      <c r="M57">
        <v>115.29</v>
      </c>
      <c r="N57">
        <v>270.33999999999997</v>
      </c>
      <c r="O57">
        <v>100.68</v>
      </c>
      <c r="P57">
        <v>0.65</v>
      </c>
      <c r="Q57">
        <v>6.01</v>
      </c>
      <c r="R57" s="93">
        <v>32.5</v>
      </c>
      <c r="S57" s="93">
        <v>32.5</v>
      </c>
      <c r="T57" s="93">
        <v>32.5</v>
      </c>
      <c r="U57">
        <v>0.99</v>
      </c>
      <c r="V57">
        <v>143.89951400000001</v>
      </c>
      <c r="W57">
        <v>1.38</v>
      </c>
      <c r="X57">
        <v>15</v>
      </c>
      <c r="Y57">
        <v>5</v>
      </c>
      <c r="Z57">
        <v>5</v>
      </c>
      <c r="AA57">
        <v>225.42</v>
      </c>
      <c r="AB57">
        <v>45.08</v>
      </c>
      <c r="AC57">
        <v>85.35</v>
      </c>
      <c r="AD57">
        <v>45</v>
      </c>
      <c r="AE57">
        <v>89</v>
      </c>
      <c r="AF57">
        <v>45</v>
      </c>
      <c r="AG57">
        <v>4</v>
      </c>
      <c r="AH57">
        <v>10</v>
      </c>
      <c r="AI57">
        <v>10</v>
      </c>
      <c r="AJ57">
        <v>0</v>
      </c>
      <c r="AK57">
        <v>186</v>
      </c>
      <c r="AL57">
        <v>79</v>
      </c>
    </row>
    <row r="58" spans="1:38">
      <c r="A58" t="s">
        <v>100</v>
      </c>
      <c r="B58" s="34">
        <v>260.10000000000002</v>
      </c>
      <c r="C58" s="34">
        <v>86.7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14.34</v>
      </c>
      <c r="K58" s="37">
        <v>14.34</v>
      </c>
      <c r="L58" s="37">
        <v>14.71</v>
      </c>
      <c r="M58">
        <v>115.29</v>
      </c>
      <c r="N58">
        <v>270.33999999999997</v>
      </c>
      <c r="O58">
        <v>100.68</v>
      </c>
      <c r="P58">
        <v>0.65</v>
      </c>
      <c r="Q58">
        <v>6.01</v>
      </c>
      <c r="R58" s="93">
        <v>32.5</v>
      </c>
      <c r="S58" s="93">
        <v>32.5</v>
      </c>
      <c r="T58" s="93">
        <v>32.5</v>
      </c>
      <c r="U58">
        <v>0.99</v>
      </c>
      <c r="V58">
        <v>140.24517</v>
      </c>
      <c r="W58">
        <v>1.38</v>
      </c>
      <c r="X58">
        <v>15</v>
      </c>
      <c r="Y58">
        <v>5</v>
      </c>
      <c r="Z58">
        <v>5</v>
      </c>
      <c r="AA58">
        <v>225.42</v>
      </c>
      <c r="AB58">
        <v>45.08</v>
      </c>
      <c r="AC58">
        <v>84.9</v>
      </c>
      <c r="AD58">
        <v>45</v>
      </c>
      <c r="AE58">
        <v>87</v>
      </c>
      <c r="AF58">
        <v>44</v>
      </c>
      <c r="AG58">
        <v>4</v>
      </c>
      <c r="AH58">
        <v>10</v>
      </c>
      <c r="AI58">
        <v>10</v>
      </c>
      <c r="AJ58">
        <v>0</v>
      </c>
      <c r="AK58">
        <v>182</v>
      </c>
      <c r="AL58">
        <v>78</v>
      </c>
    </row>
    <row r="59" spans="1:38">
      <c r="A59" t="s">
        <v>101</v>
      </c>
      <c r="B59" s="34">
        <v>260.10000000000002</v>
      </c>
      <c r="C59" s="34">
        <v>86.7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13.86</v>
      </c>
      <c r="K59" s="37">
        <v>13.86</v>
      </c>
      <c r="L59" s="37">
        <v>14.2</v>
      </c>
      <c r="M59">
        <v>115.29</v>
      </c>
      <c r="N59">
        <v>270.33999999999997</v>
      </c>
      <c r="O59">
        <v>100.68</v>
      </c>
      <c r="P59">
        <v>0.65</v>
      </c>
      <c r="Q59">
        <v>6.01</v>
      </c>
      <c r="R59" s="93">
        <v>32.5</v>
      </c>
      <c r="S59" s="93">
        <v>32.5</v>
      </c>
      <c r="T59" s="93">
        <v>32.5</v>
      </c>
      <c r="U59">
        <v>1.07</v>
      </c>
      <c r="V59">
        <v>135.73555400000001</v>
      </c>
      <c r="W59">
        <v>1.38</v>
      </c>
      <c r="X59">
        <v>15</v>
      </c>
      <c r="Y59">
        <v>5</v>
      </c>
      <c r="Z59">
        <v>5</v>
      </c>
      <c r="AA59">
        <v>225.42</v>
      </c>
      <c r="AB59">
        <v>45.08</v>
      </c>
      <c r="AC59">
        <v>84.08</v>
      </c>
      <c r="AD59">
        <v>44.4</v>
      </c>
      <c r="AE59">
        <v>84</v>
      </c>
      <c r="AF59">
        <v>42</v>
      </c>
      <c r="AG59">
        <v>4</v>
      </c>
      <c r="AH59">
        <v>10</v>
      </c>
      <c r="AI59">
        <v>10</v>
      </c>
      <c r="AJ59">
        <v>0</v>
      </c>
      <c r="AK59">
        <v>175</v>
      </c>
      <c r="AL59">
        <v>75</v>
      </c>
    </row>
    <row r="60" spans="1:38">
      <c r="A60" t="s">
        <v>102</v>
      </c>
      <c r="B60" s="34">
        <v>260.10000000000002</v>
      </c>
      <c r="C60" s="34">
        <v>86.7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13.26</v>
      </c>
      <c r="K60" s="37">
        <v>13.26</v>
      </c>
      <c r="L60" s="37">
        <v>13.59</v>
      </c>
      <c r="M60">
        <v>115.29</v>
      </c>
      <c r="N60">
        <v>270.33999999999997</v>
      </c>
      <c r="O60">
        <v>100.68</v>
      </c>
      <c r="P60">
        <v>0.65</v>
      </c>
      <c r="Q60">
        <v>6.01</v>
      </c>
      <c r="R60" s="93">
        <v>32.5</v>
      </c>
      <c r="S60" s="93">
        <v>32.5</v>
      </c>
      <c r="T60" s="93">
        <v>32.5</v>
      </c>
      <c r="U60">
        <v>1.07</v>
      </c>
      <c r="V60">
        <v>130.30263299999999</v>
      </c>
      <c r="W60">
        <v>1.38</v>
      </c>
      <c r="X60">
        <v>15</v>
      </c>
      <c r="Y60">
        <v>5</v>
      </c>
      <c r="Z60">
        <v>5</v>
      </c>
      <c r="AA60">
        <v>225.42</v>
      </c>
      <c r="AB60">
        <v>45.08</v>
      </c>
      <c r="AC60">
        <v>82.61</v>
      </c>
      <c r="AD60">
        <v>43.35</v>
      </c>
      <c r="AE60">
        <v>81</v>
      </c>
      <c r="AF60">
        <v>40</v>
      </c>
      <c r="AG60">
        <v>4</v>
      </c>
      <c r="AH60">
        <v>10</v>
      </c>
      <c r="AI60">
        <v>10</v>
      </c>
      <c r="AJ60">
        <v>0</v>
      </c>
      <c r="AK60">
        <v>168</v>
      </c>
      <c r="AL60">
        <v>72</v>
      </c>
    </row>
    <row r="61" spans="1:38">
      <c r="A61" t="s">
        <v>103</v>
      </c>
      <c r="B61" s="34">
        <v>260.10000000000002</v>
      </c>
      <c r="C61" s="34">
        <v>86.7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12.48</v>
      </c>
      <c r="K61" s="37">
        <v>12.48</v>
      </c>
      <c r="L61" s="37">
        <v>12.79</v>
      </c>
      <c r="M61">
        <v>115.29</v>
      </c>
      <c r="N61">
        <v>270.33999999999997</v>
      </c>
      <c r="O61">
        <v>100.68</v>
      </c>
      <c r="P61">
        <v>0.65</v>
      </c>
      <c r="Q61">
        <v>6.54</v>
      </c>
      <c r="R61" s="93">
        <v>32.5</v>
      </c>
      <c r="S61" s="93">
        <v>32.5</v>
      </c>
      <c r="T61" s="93">
        <v>32.5</v>
      </c>
      <c r="U61">
        <v>1.07</v>
      </c>
      <c r="V61">
        <v>123.547928</v>
      </c>
      <c r="W61">
        <v>1.38</v>
      </c>
      <c r="X61">
        <v>15</v>
      </c>
      <c r="Y61">
        <v>5</v>
      </c>
      <c r="Z61">
        <v>5</v>
      </c>
      <c r="AA61">
        <v>230.41</v>
      </c>
      <c r="AB61">
        <v>46.08</v>
      </c>
      <c r="AC61">
        <v>84.35</v>
      </c>
      <c r="AD61">
        <v>39.99</v>
      </c>
      <c r="AE61">
        <v>76</v>
      </c>
      <c r="AF61">
        <v>38</v>
      </c>
      <c r="AG61">
        <v>4</v>
      </c>
      <c r="AH61">
        <v>10</v>
      </c>
      <c r="AI61">
        <v>10</v>
      </c>
      <c r="AJ61">
        <v>0</v>
      </c>
      <c r="AK61">
        <v>156</v>
      </c>
      <c r="AL61">
        <v>67</v>
      </c>
    </row>
    <row r="62" spans="1:38">
      <c r="A62" t="s">
        <v>104</v>
      </c>
      <c r="B62" s="34">
        <v>260.10000000000002</v>
      </c>
      <c r="C62" s="34">
        <v>86.7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11.81</v>
      </c>
      <c r="K62" s="37">
        <v>11.81</v>
      </c>
      <c r="L62" s="37">
        <v>12.11</v>
      </c>
      <c r="M62">
        <v>115.29</v>
      </c>
      <c r="N62">
        <v>270.33999999999997</v>
      </c>
      <c r="O62">
        <v>100.68</v>
      </c>
      <c r="P62">
        <v>0.65</v>
      </c>
      <c r="Q62">
        <v>7.11</v>
      </c>
      <c r="R62" s="93">
        <v>32.5</v>
      </c>
      <c r="S62" s="93">
        <v>32.5</v>
      </c>
      <c r="T62" s="93">
        <v>32.5</v>
      </c>
      <c r="U62">
        <v>1.07</v>
      </c>
      <c r="V62">
        <v>115.714414</v>
      </c>
      <c r="W62">
        <v>1.38</v>
      </c>
      <c r="X62">
        <v>15</v>
      </c>
      <c r="Y62">
        <v>5</v>
      </c>
      <c r="Z62">
        <v>5</v>
      </c>
      <c r="AA62">
        <v>219.13</v>
      </c>
      <c r="AB62">
        <v>43.82</v>
      </c>
      <c r="AC62">
        <v>81.99</v>
      </c>
      <c r="AD62">
        <v>38.68</v>
      </c>
      <c r="AE62">
        <v>71</v>
      </c>
      <c r="AF62">
        <v>36</v>
      </c>
      <c r="AG62">
        <v>4</v>
      </c>
      <c r="AH62">
        <v>10</v>
      </c>
      <c r="AI62">
        <v>10</v>
      </c>
      <c r="AJ62">
        <v>0</v>
      </c>
      <c r="AK62">
        <v>146</v>
      </c>
      <c r="AL62">
        <v>62</v>
      </c>
    </row>
    <row r="63" spans="1:38">
      <c r="A63" t="s">
        <v>105</v>
      </c>
      <c r="B63" s="34">
        <v>260.10000000000002</v>
      </c>
      <c r="C63" s="34">
        <v>86.7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11.06</v>
      </c>
      <c r="K63" s="37">
        <v>11.06</v>
      </c>
      <c r="L63" s="37">
        <v>11.34</v>
      </c>
      <c r="M63">
        <v>115.29</v>
      </c>
      <c r="N63">
        <v>270.33999999999997</v>
      </c>
      <c r="O63">
        <v>100.68</v>
      </c>
      <c r="P63">
        <v>0.69</v>
      </c>
      <c r="Q63">
        <v>7.53</v>
      </c>
      <c r="R63" s="93">
        <v>32.5</v>
      </c>
      <c r="S63" s="93">
        <v>32.5</v>
      </c>
      <c r="T63" s="93">
        <v>32.5</v>
      </c>
      <c r="U63">
        <v>1.07</v>
      </c>
      <c r="V63">
        <v>104.897167</v>
      </c>
      <c r="W63">
        <v>1.43</v>
      </c>
      <c r="X63">
        <v>15</v>
      </c>
      <c r="Y63">
        <v>5</v>
      </c>
      <c r="Z63">
        <v>5</v>
      </c>
      <c r="AA63">
        <v>205.75</v>
      </c>
      <c r="AB63">
        <v>41.15</v>
      </c>
      <c r="AC63">
        <v>76.010000000000005</v>
      </c>
      <c r="AD63">
        <v>37.200000000000003</v>
      </c>
      <c r="AE63">
        <v>67</v>
      </c>
      <c r="AF63">
        <v>34</v>
      </c>
      <c r="AG63">
        <v>4</v>
      </c>
      <c r="AH63">
        <v>10</v>
      </c>
      <c r="AI63">
        <v>10</v>
      </c>
      <c r="AJ63">
        <v>0</v>
      </c>
      <c r="AK63">
        <v>139</v>
      </c>
      <c r="AL63">
        <v>59</v>
      </c>
    </row>
    <row r="64" spans="1:38">
      <c r="A64" t="s">
        <v>106</v>
      </c>
      <c r="B64" s="34">
        <v>260.10000000000002</v>
      </c>
      <c r="C64" s="34">
        <v>86.7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10.08</v>
      </c>
      <c r="K64" s="37">
        <v>10.08</v>
      </c>
      <c r="L64" s="37">
        <v>10.33</v>
      </c>
      <c r="M64">
        <v>115.29</v>
      </c>
      <c r="N64">
        <v>270.33999999999997</v>
      </c>
      <c r="O64">
        <v>100.68</v>
      </c>
      <c r="P64">
        <v>0.69</v>
      </c>
      <c r="Q64">
        <v>7.86</v>
      </c>
      <c r="R64" s="93">
        <v>32.5</v>
      </c>
      <c r="S64" s="93">
        <v>32.5</v>
      </c>
      <c r="T64" s="93">
        <v>32.5</v>
      </c>
      <c r="U64">
        <v>1.07</v>
      </c>
      <c r="V64">
        <v>95.090695999999994</v>
      </c>
      <c r="W64">
        <v>1.43</v>
      </c>
      <c r="X64">
        <v>15</v>
      </c>
      <c r="Y64">
        <v>5</v>
      </c>
      <c r="Z64">
        <v>5</v>
      </c>
      <c r="AA64">
        <v>190.48</v>
      </c>
      <c r="AB64">
        <v>38.1</v>
      </c>
      <c r="AC64">
        <v>70.83</v>
      </c>
      <c r="AD64">
        <v>35.44</v>
      </c>
      <c r="AE64">
        <v>62</v>
      </c>
      <c r="AF64">
        <v>31</v>
      </c>
      <c r="AG64">
        <v>4</v>
      </c>
      <c r="AH64">
        <v>10</v>
      </c>
      <c r="AI64">
        <v>10</v>
      </c>
      <c r="AJ64">
        <v>0</v>
      </c>
      <c r="AK64">
        <v>125</v>
      </c>
      <c r="AL64">
        <v>54</v>
      </c>
    </row>
    <row r="65" spans="1:38">
      <c r="A65" t="s">
        <v>107</v>
      </c>
      <c r="B65" s="34">
        <v>260.10000000000002</v>
      </c>
      <c r="C65" s="34">
        <v>86.7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8.93</v>
      </c>
      <c r="K65" s="37">
        <v>8.93</v>
      </c>
      <c r="L65" s="37">
        <v>9.15</v>
      </c>
      <c r="M65">
        <v>115.29</v>
      </c>
      <c r="N65">
        <v>270.33999999999997</v>
      </c>
      <c r="O65">
        <v>100.68</v>
      </c>
      <c r="P65">
        <v>0.69</v>
      </c>
      <c r="Q65">
        <v>8.26</v>
      </c>
      <c r="R65" s="93">
        <v>32.5</v>
      </c>
      <c r="S65" s="93">
        <v>32.5</v>
      </c>
      <c r="T65" s="93">
        <v>32.5</v>
      </c>
      <c r="U65">
        <v>1.07</v>
      </c>
      <c r="V65">
        <v>84.798275000000004</v>
      </c>
      <c r="W65">
        <v>1.43</v>
      </c>
      <c r="X65">
        <v>15</v>
      </c>
      <c r="Y65">
        <v>5</v>
      </c>
      <c r="Z65">
        <v>5</v>
      </c>
      <c r="AA65">
        <v>174.55</v>
      </c>
      <c r="AB65">
        <v>34.909999999999997</v>
      </c>
      <c r="AC65">
        <v>64.790000000000006</v>
      </c>
      <c r="AD65">
        <v>34.06</v>
      </c>
      <c r="AE65">
        <v>55</v>
      </c>
      <c r="AF65">
        <v>28</v>
      </c>
      <c r="AG65">
        <v>4</v>
      </c>
      <c r="AH65">
        <v>10</v>
      </c>
      <c r="AI65">
        <v>10</v>
      </c>
      <c r="AJ65">
        <v>0</v>
      </c>
      <c r="AK65">
        <v>119</v>
      </c>
      <c r="AL65">
        <v>51</v>
      </c>
    </row>
    <row r="66" spans="1:38">
      <c r="A66" t="s">
        <v>108</v>
      </c>
      <c r="B66" s="34">
        <v>260.10000000000002</v>
      </c>
      <c r="C66" s="34">
        <v>86.7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7.69</v>
      </c>
      <c r="K66" s="37">
        <v>7.69</v>
      </c>
      <c r="L66" s="37">
        <v>7.88</v>
      </c>
      <c r="M66">
        <v>115.29</v>
      </c>
      <c r="N66">
        <v>270.33999999999997</v>
      </c>
      <c r="O66">
        <v>100.68</v>
      </c>
      <c r="P66">
        <v>0.69</v>
      </c>
      <c r="Q66">
        <v>8.3000000000000007</v>
      </c>
      <c r="R66" s="93">
        <v>32.5</v>
      </c>
      <c r="S66" s="93">
        <v>32.5</v>
      </c>
      <c r="T66" s="93">
        <v>32.5</v>
      </c>
      <c r="U66">
        <v>1.07</v>
      </c>
      <c r="V66">
        <v>73.174351000000001</v>
      </c>
      <c r="W66">
        <v>1.43</v>
      </c>
      <c r="X66">
        <v>15</v>
      </c>
      <c r="Y66">
        <v>5</v>
      </c>
      <c r="Z66">
        <v>5</v>
      </c>
      <c r="AA66">
        <v>157.07</v>
      </c>
      <c r="AB66">
        <v>31.41</v>
      </c>
      <c r="AC66">
        <v>58.23</v>
      </c>
      <c r="AD66">
        <v>31.81</v>
      </c>
      <c r="AE66">
        <v>47</v>
      </c>
      <c r="AF66">
        <v>24</v>
      </c>
      <c r="AG66">
        <v>4</v>
      </c>
      <c r="AH66">
        <v>10</v>
      </c>
      <c r="AI66">
        <v>10</v>
      </c>
      <c r="AJ66">
        <v>0</v>
      </c>
      <c r="AK66">
        <v>105</v>
      </c>
      <c r="AL66">
        <v>45</v>
      </c>
    </row>
    <row r="67" spans="1:38">
      <c r="A67" t="s">
        <v>109</v>
      </c>
      <c r="B67" s="34">
        <v>236.46</v>
      </c>
      <c r="C67" s="34">
        <v>86.7</v>
      </c>
      <c r="D67" s="93">
        <f t="shared" si="0"/>
        <v>90.7</v>
      </c>
      <c r="E67" s="34">
        <v>0</v>
      </c>
      <c r="F67" s="34"/>
      <c r="G67" s="34"/>
      <c r="H67" s="34"/>
      <c r="I67" s="34"/>
      <c r="J67" s="37">
        <v>6.66</v>
      </c>
      <c r="K67" s="37">
        <v>6.66</v>
      </c>
      <c r="L67" s="37">
        <v>6.82</v>
      </c>
      <c r="M67">
        <v>115.29</v>
      </c>
      <c r="N67">
        <v>270.33999999999997</v>
      </c>
      <c r="O67">
        <v>100.68</v>
      </c>
      <c r="P67">
        <v>0.69</v>
      </c>
      <c r="Q67">
        <v>8.8000000000000007</v>
      </c>
      <c r="R67" s="93">
        <v>33</v>
      </c>
      <c r="S67" s="93">
        <v>24.7</v>
      </c>
      <c r="T67" s="93">
        <v>33</v>
      </c>
      <c r="U67">
        <v>1.03</v>
      </c>
      <c r="V67">
        <v>61.161667000000001</v>
      </c>
      <c r="W67">
        <v>1.43</v>
      </c>
      <c r="X67">
        <v>15</v>
      </c>
      <c r="Y67">
        <v>5</v>
      </c>
      <c r="Z67">
        <v>5</v>
      </c>
      <c r="AA67">
        <v>135.29</v>
      </c>
      <c r="AB67">
        <v>27.06</v>
      </c>
      <c r="AC67">
        <v>51.02</v>
      </c>
      <c r="AD67">
        <v>26.17</v>
      </c>
      <c r="AE67">
        <v>40</v>
      </c>
      <c r="AF67">
        <v>20</v>
      </c>
      <c r="AG67">
        <v>4</v>
      </c>
      <c r="AH67">
        <v>10</v>
      </c>
      <c r="AI67">
        <v>10</v>
      </c>
      <c r="AJ67">
        <v>22.11</v>
      </c>
      <c r="AK67">
        <v>91</v>
      </c>
      <c r="AL67">
        <v>39</v>
      </c>
    </row>
    <row r="68" spans="1:38">
      <c r="A68" t="s">
        <v>110</v>
      </c>
      <c r="B68" s="34">
        <v>236.46</v>
      </c>
      <c r="C68" s="34">
        <v>86.7</v>
      </c>
      <c r="D68" s="93">
        <f t="shared" ref="D68:D98" si="1">R68+S68+T68</f>
        <v>76.3</v>
      </c>
      <c r="E68" s="34">
        <v>0</v>
      </c>
      <c r="F68" s="34"/>
      <c r="G68" s="34"/>
      <c r="H68" s="34"/>
      <c r="I68" s="34"/>
      <c r="J68" s="37">
        <v>5.16</v>
      </c>
      <c r="K68" s="37">
        <v>5.16</v>
      </c>
      <c r="L68" s="37">
        <v>5.29</v>
      </c>
      <c r="M68">
        <v>115.29</v>
      </c>
      <c r="N68">
        <v>270.33999999999997</v>
      </c>
      <c r="O68">
        <v>100.68</v>
      </c>
      <c r="P68">
        <v>0.69</v>
      </c>
      <c r="Q68">
        <v>9.1999999999999993</v>
      </c>
      <c r="R68" s="93">
        <v>33</v>
      </c>
      <c r="S68" s="93">
        <v>10.3</v>
      </c>
      <c r="T68" s="93">
        <v>33</v>
      </c>
      <c r="U68">
        <v>1.03</v>
      </c>
      <c r="V68">
        <v>49.265611</v>
      </c>
      <c r="W68">
        <v>1.43</v>
      </c>
      <c r="X68">
        <v>15</v>
      </c>
      <c r="Y68">
        <v>5</v>
      </c>
      <c r="Z68">
        <v>5</v>
      </c>
      <c r="AA68">
        <v>110.49</v>
      </c>
      <c r="AB68">
        <v>22.1</v>
      </c>
      <c r="AC68">
        <v>43.47</v>
      </c>
      <c r="AD68">
        <v>23.24</v>
      </c>
      <c r="AE68">
        <v>31</v>
      </c>
      <c r="AF68">
        <v>16</v>
      </c>
      <c r="AG68">
        <v>4</v>
      </c>
      <c r="AH68">
        <v>11.67</v>
      </c>
      <c r="AI68">
        <v>11.67</v>
      </c>
      <c r="AJ68">
        <v>22.11</v>
      </c>
      <c r="AK68">
        <v>74</v>
      </c>
      <c r="AL68">
        <v>31</v>
      </c>
    </row>
    <row r="69" spans="1:38">
      <c r="A69" t="s">
        <v>111</v>
      </c>
      <c r="B69" s="34">
        <v>236.46</v>
      </c>
      <c r="C69" s="34">
        <v>86.7</v>
      </c>
      <c r="D69" s="93">
        <f t="shared" si="1"/>
        <v>58.45</v>
      </c>
      <c r="E69" s="34">
        <v>0</v>
      </c>
      <c r="F69" s="34"/>
      <c r="G69" s="34"/>
      <c r="H69" s="34"/>
      <c r="I69" s="34"/>
      <c r="J69" s="37">
        <v>3.78</v>
      </c>
      <c r="K69" s="37">
        <v>3.78</v>
      </c>
      <c r="L69" s="37">
        <v>3.88</v>
      </c>
      <c r="M69">
        <v>115.29</v>
      </c>
      <c r="N69">
        <v>270.33999999999997</v>
      </c>
      <c r="O69">
        <v>100.68</v>
      </c>
      <c r="P69">
        <v>0.69</v>
      </c>
      <c r="Q69">
        <v>7.94</v>
      </c>
      <c r="R69" s="93">
        <v>33</v>
      </c>
      <c r="S69" s="93">
        <v>2.1</v>
      </c>
      <c r="T69" s="93">
        <v>23.35</v>
      </c>
      <c r="U69">
        <v>1.03</v>
      </c>
      <c r="V69">
        <v>37.369554999999998</v>
      </c>
      <c r="W69">
        <v>1.43</v>
      </c>
      <c r="X69">
        <v>15</v>
      </c>
      <c r="Y69">
        <v>5</v>
      </c>
      <c r="Z69">
        <v>5</v>
      </c>
      <c r="AA69">
        <v>91.58</v>
      </c>
      <c r="AB69">
        <v>18.309999999999999</v>
      </c>
      <c r="AC69">
        <v>35.43</v>
      </c>
      <c r="AD69">
        <v>19.75</v>
      </c>
      <c r="AE69">
        <v>23</v>
      </c>
      <c r="AF69">
        <v>12</v>
      </c>
      <c r="AG69">
        <v>5</v>
      </c>
      <c r="AH69">
        <v>11.67</v>
      </c>
      <c r="AI69">
        <v>11.67</v>
      </c>
      <c r="AJ69">
        <v>22.11</v>
      </c>
      <c r="AK69">
        <v>60</v>
      </c>
      <c r="AL69">
        <v>25</v>
      </c>
    </row>
    <row r="70" spans="1:38">
      <c r="A70" t="s">
        <v>112</v>
      </c>
      <c r="B70" s="34">
        <v>236.46</v>
      </c>
      <c r="C70" s="34">
        <v>86.7</v>
      </c>
      <c r="D70" s="93">
        <f t="shared" si="1"/>
        <v>41.75</v>
      </c>
      <c r="E70" s="34">
        <v>0</v>
      </c>
      <c r="F70" s="34"/>
      <c r="G70" s="34"/>
      <c r="H70" s="34"/>
      <c r="I70" s="34"/>
      <c r="J70" s="37">
        <v>2.4500000000000002</v>
      </c>
      <c r="K70" s="37">
        <v>2.4500000000000002</v>
      </c>
      <c r="L70" s="37">
        <v>2.5099999999999998</v>
      </c>
      <c r="M70">
        <v>115.29</v>
      </c>
      <c r="N70">
        <v>270.33999999999997</v>
      </c>
      <c r="O70">
        <v>100.68</v>
      </c>
      <c r="P70">
        <v>0.69</v>
      </c>
      <c r="Q70">
        <v>8.01</v>
      </c>
      <c r="R70" s="93">
        <v>30.15</v>
      </c>
      <c r="S70" s="93">
        <v>0</v>
      </c>
      <c r="T70" s="93">
        <v>11.6</v>
      </c>
      <c r="U70">
        <v>1.03</v>
      </c>
      <c r="V70">
        <v>27.086853000000001</v>
      </c>
      <c r="W70">
        <v>1.43</v>
      </c>
      <c r="X70">
        <v>17.5</v>
      </c>
      <c r="Y70">
        <v>5.84</v>
      </c>
      <c r="Z70">
        <v>5.83</v>
      </c>
      <c r="AA70">
        <v>72.05</v>
      </c>
      <c r="AB70">
        <v>14.41</v>
      </c>
      <c r="AC70">
        <v>27.29</v>
      </c>
      <c r="AD70">
        <v>16.079999999999998</v>
      </c>
      <c r="AE70">
        <v>13</v>
      </c>
      <c r="AF70">
        <v>7</v>
      </c>
      <c r="AG70">
        <v>5</v>
      </c>
      <c r="AH70">
        <v>11.67</v>
      </c>
      <c r="AI70">
        <v>11.67</v>
      </c>
      <c r="AJ70">
        <v>23.07</v>
      </c>
      <c r="AK70">
        <v>42</v>
      </c>
      <c r="AL70">
        <v>18</v>
      </c>
    </row>
    <row r="71" spans="1:38">
      <c r="A71" t="s">
        <v>113</v>
      </c>
      <c r="B71" s="34">
        <v>236.46</v>
      </c>
      <c r="C71" s="34">
        <v>86.7</v>
      </c>
      <c r="D71" s="93">
        <f t="shared" si="1"/>
        <v>22.22</v>
      </c>
      <c r="E71" s="34">
        <v>0</v>
      </c>
      <c r="F71" s="34"/>
      <c r="G71" s="34"/>
      <c r="H71" s="34"/>
      <c r="I71" s="34"/>
      <c r="J71" s="37">
        <v>1.7</v>
      </c>
      <c r="K71" s="37">
        <v>1.7</v>
      </c>
      <c r="L71" s="37">
        <v>1.75</v>
      </c>
      <c r="M71">
        <v>115.29</v>
      </c>
      <c r="N71">
        <v>270.33999999999997</v>
      </c>
      <c r="O71">
        <v>100.68</v>
      </c>
      <c r="P71">
        <v>0.69</v>
      </c>
      <c r="Q71">
        <v>8.3800000000000008</v>
      </c>
      <c r="R71" s="93">
        <v>15.48</v>
      </c>
      <c r="S71" s="93">
        <v>0</v>
      </c>
      <c r="T71" s="93">
        <v>6.74</v>
      </c>
      <c r="U71">
        <v>1.03</v>
      </c>
      <c r="V71">
        <v>16.891622000000002</v>
      </c>
      <c r="W71">
        <v>1.43</v>
      </c>
      <c r="X71">
        <v>17.5</v>
      </c>
      <c r="Y71">
        <v>5.84</v>
      </c>
      <c r="Z71">
        <v>5.83</v>
      </c>
      <c r="AA71">
        <v>62.8</v>
      </c>
      <c r="AB71">
        <v>12.56</v>
      </c>
      <c r="AC71">
        <v>18.399999999999999</v>
      </c>
      <c r="AD71">
        <v>11.45</v>
      </c>
      <c r="AE71">
        <v>10</v>
      </c>
      <c r="AF71">
        <v>5</v>
      </c>
      <c r="AG71">
        <v>5</v>
      </c>
      <c r="AH71">
        <v>11.67</v>
      </c>
      <c r="AI71">
        <v>11.67</v>
      </c>
      <c r="AJ71">
        <v>23.07</v>
      </c>
      <c r="AK71">
        <v>25</v>
      </c>
      <c r="AL71">
        <v>10</v>
      </c>
    </row>
    <row r="72" spans="1:38">
      <c r="A72" t="s">
        <v>114</v>
      </c>
      <c r="B72" s="34">
        <v>236.46</v>
      </c>
      <c r="C72" s="34">
        <v>86.7</v>
      </c>
      <c r="D72" s="93">
        <f t="shared" si="1"/>
        <v>7.73</v>
      </c>
      <c r="E72" s="34">
        <v>0</v>
      </c>
      <c r="F72" s="34"/>
      <c r="G72" s="34"/>
      <c r="H72" s="34"/>
      <c r="I72" s="34"/>
      <c r="J72" s="37">
        <v>1.0900000000000001</v>
      </c>
      <c r="K72" s="37">
        <v>1.0900000000000001</v>
      </c>
      <c r="L72" s="37">
        <v>1.1200000000000001</v>
      </c>
      <c r="M72">
        <v>115.29</v>
      </c>
      <c r="N72">
        <v>270.33999999999997</v>
      </c>
      <c r="O72">
        <v>100.68</v>
      </c>
      <c r="P72">
        <v>0.69</v>
      </c>
      <c r="Q72">
        <v>8.58</v>
      </c>
      <c r="R72" s="93">
        <v>5.49</v>
      </c>
      <c r="S72" s="93">
        <v>0</v>
      </c>
      <c r="T72" s="93">
        <v>2.2400000000000002</v>
      </c>
      <c r="U72">
        <v>1.03</v>
      </c>
      <c r="V72">
        <v>10.146636000000001</v>
      </c>
      <c r="W72">
        <v>1.43</v>
      </c>
      <c r="X72">
        <v>17.5</v>
      </c>
      <c r="Y72">
        <v>5.84</v>
      </c>
      <c r="Z72">
        <v>5.83</v>
      </c>
      <c r="AA72">
        <v>47.13</v>
      </c>
      <c r="AB72">
        <v>9.42</v>
      </c>
      <c r="AC72">
        <v>7.74</v>
      </c>
      <c r="AD72">
        <v>8.14</v>
      </c>
      <c r="AE72">
        <v>3</v>
      </c>
      <c r="AF72">
        <v>1</v>
      </c>
      <c r="AG72">
        <v>5</v>
      </c>
      <c r="AH72">
        <v>11.67</v>
      </c>
      <c r="AI72">
        <v>11.67</v>
      </c>
      <c r="AJ72">
        <v>24.03</v>
      </c>
      <c r="AK72">
        <v>11</v>
      </c>
      <c r="AL72">
        <v>4</v>
      </c>
    </row>
    <row r="73" spans="1:38">
      <c r="A73" t="s">
        <v>115</v>
      </c>
      <c r="B73" s="34">
        <v>236.46</v>
      </c>
      <c r="C73" s="34">
        <v>86.7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0.61</v>
      </c>
      <c r="K73" s="37">
        <v>0.61</v>
      </c>
      <c r="L73" s="37">
        <v>0.63</v>
      </c>
      <c r="M73">
        <v>115.29</v>
      </c>
      <c r="N73">
        <v>270.33999999999997</v>
      </c>
      <c r="O73">
        <v>100.68</v>
      </c>
      <c r="P73">
        <v>0.72</v>
      </c>
      <c r="Q73">
        <v>8.67</v>
      </c>
      <c r="R73" s="93">
        <v>0</v>
      </c>
      <c r="S73" s="93">
        <v>0</v>
      </c>
      <c r="T73" s="93">
        <v>0</v>
      </c>
      <c r="U73">
        <v>1.03</v>
      </c>
      <c r="V73">
        <v>4.95669</v>
      </c>
      <c r="W73">
        <v>1.43</v>
      </c>
      <c r="X73">
        <v>17.5</v>
      </c>
      <c r="Y73">
        <v>5.84</v>
      </c>
      <c r="Z73">
        <v>5.83</v>
      </c>
      <c r="AA73">
        <v>26.16</v>
      </c>
      <c r="AB73">
        <v>5.23</v>
      </c>
      <c r="AC73">
        <v>1.67</v>
      </c>
      <c r="AD73">
        <v>4.26</v>
      </c>
      <c r="AE73">
        <v>1</v>
      </c>
      <c r="AF73">
        <v>1</v>
      </c>
      <c r="AG73">
        <v>5</v>
      </c>
      <c r="AH73">
        <v>11.67</v>
      </c>
      <c r="AI73">
        <v>11.67</v>
      </c>
      <c r="AJ73">
        <v>24.03</v>
      </c>
      <c r="AK73">
        <v>2</v>
      </c>
      <c r="AL73">
        <v>1</v>
      </c>
    </row>
    <row r="74" spans="1:38">
      <c r="A74" t="s">
        <v>116</v>
      </c>
      <c r="B74" s="34">
        <v>236.46</v>
      </c>
      <c r="C74" s="34">
        <v>86.7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0.28000000000000003</v>
      </c>
      <c r="K74" s="37">
        <v>0.28000000000000003</v>
      </c>
      <c r="L74" s="37">
        <v>0.28000000000000003</v>
      </c>
      <c r="M74">
        <v>115.29</v>
      </c>
      <c r="N74">
        <v>270.33999999999997</v>
      </c>
      <c r="O74">
        <v>100.68</v>
      </c>
      <c r="P74">
        <v>0.72</v>
      </c>
      <c r="Q74">
        <v>8.9499999999999993</v>
      </c>
      <c r="R74" s="93">
        <v>0</v>
      </c>
      <c r="S74" s="93">
        <v>0</v>
      </c>
      <c r="T74" s="93">
        <v>0</v>
      </c>
      <c r="U74">
        <v>1.03</v>
      </c>
      <c r="V74">
        <v>0.75808200000000003</v>
      </c>
      <c r="W74">
        <v>1.43</v>
      </c>
      <c r="X74">
        <v>17.5</v>
      </c>
      <c r="Y74">
        <v>5.84</v>
      </c>
      <c r="Z74">
        <v>5.83</v>
      </c>
      <c r="AA74">
        <v>10.24</v>
      </c>
      <c r="AB74">
        <v>2.0499999999999998</v>
      </c>
      <c r="AC74">
        <v>0.33</v>
      </c>
      <c r="AD74">
        <v>0.32</v>
      </c>
      <c r="AE74">
        <v>0</v>
      </c>
      <c r="AF74">
        <v>0</v>
      </c>
      <c r="AG74">
        <v>5</v>
      </c>
      <c r="AH74">
        <v>11.67</v>
      </c>
      <c r="AI74">
        <v>11.67</v>
      </c>
      <c r="AJ74">
        <v>24.03</v>
      </c>
      <c r="AK74">
        <v>0</v>
      </c>
      <c r="AL74">
        <v>0</v>
      </c>
    </row>
    <row r="75" spans="1:38">
      <c r="A75" t="s">
        <v>117</v>
      </c>
      <c r="B75" s="34">
        <v>236.46</v>
      </c>
      <c r="C75" s="34">
        <v>86.7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7.0000000000000007E-2</v>
      </c>
      <c r="K75" s="37">
        <v>7.0000000000000007E-2</v>
      </c>
      <c r="L75" s="37">
        <v>7.0000000000000007E-2</v>
      </c>
      <c r="M75">
        <v>115.29</v>
      </c>
      <c r="N75">
        <v>270.33999999999997</v>
      </c>
      <c r="O75">
        <v>100.68</v>
      </c>
      <c r="P75">
        <v>0.72</v>
      </c>
      <c r="Q75">
        <v>9.7899999999999991</v>
      </c>
      <c r="R75" s="93">
        <v>0</v>
      </c>
      <c r="S75" s="93">
        <v>0</v>
      </c>
      <c r="T75" s="93">
        <v>0</v>
      </c>
      <c r="U75">
        <v>1.03</v>
      </c>
      <c r="V75">
        <v>0</v>
      </c>
      <c r="W75">
        <v>1.43</v>
      </c>
      <c r="X75">
        <v>17.5</v>
      </c>
      <c r="Y75">
        <v>5.84</v>
      </c>
      <c r="Z75">
        <v>5.83</v>
      </c>
      <c r="AA75">
        <v>2.88</v>
      </c>
      <c r="AB75">
        <v>0.56999999999999995</v>
      </c>
      <c r="AC75">
        <v>0</v>
      </c>
      <c r="AD75">
        <v>0</v>
      </c>
      <c r="AE75">
        <v>0</v>
      </c>
      <c r="AF75">
        <v>0</v>
      </c>
      <c r="AG75">
        <v>6.66</v>
      </c>
      <c r="AH75">
        <v>11.67</v>
      </c>
      <c r="AI75">
        <v>11.67</v>
      </c>
      <c r="AJ75">
        <v>24.03</v>
      </c>
      <c r="AK75">
        <v>0</v>
      </c>
      <c r="AL75">
        <v>0</v>
      </c>
    </row>
    <row r="76" spans="1:38">
      <c r="A76" t="s">
        <v>118</v>
      </c>
      <c r="B76" s="34">
        <v>236.46</v>
      </c>
      <c r="C76" s="34">
        <v>86.7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115.29</v>
      </c>
      <c r="N76">
        <v>270.33999999999997</v>
      </c>
      <c r="O76">
        <v>100.68</v>
      </c>
      <c r="P76">
        <v>0.72</v>
      </c>
      <c r="Q76">
        <v>10.27</v>
      </c>
      <c r="R76" s="93">
        <v>0</v>
      </c>
      <c r="S76" s="93">
        <v>0</v>
      </c>
      <c r="T76" s="93">
        <v>0</v>
      </c>
      <c r="U76">
        <v>1.03</v>
      </c>
      <c r="V76">
        <v>0</v>
      </c>
      <c r="W76">
        <v>1.43</v>
      </c>
      <c r="X76">
        <v>17.5</v>
      </c>
      <c r="Y76">
        <v>5.84</v>
      </c>
      <c r="Z76">
        <v>5.83</v>
      </c>
      <c r="AA76">
        <v>0.16</v>
      </c>
      <c r="AB76">
        <v>0.03</v>
      </c>
      <c r="AC76">
        <v>0</v>
      </c>
      <c r="AD76">
        <v>0</v>
      </c>
      <c r="AE76">
        <v>0</v>
      </c>
      <c r="AF76">
        <v>0</v>
      </c>
      <c r="AG76">
        <v>6.66</v>
      </c>
      <c r="AH76">
        <v>11.67</v>
      </c>
      <c r="AI76">
        <v>11.67</v>
      </c>
      <c r="AJ76">
        <v>24.03</v>
      </c>
      <c r="AK76">
        <v>0</v>
      </c>
      <c r="AL76">
        <v>0</v>
      </c>
    </row>
    <row r="77" spans="1:38">
      <c r="A77" t="s">
        <v>119</v>
      </c>
      <c r="B77" s="34">
        <v>236.46</v>
      </c>
      <c r="C77" s="34">
        <v>86.7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115.29</v>
      </c>
      <c r="N77">
        <v>270.33999999999997</v>
      </c>
      <c r="O77">
        <v>100.68</v>
      </c>
      <c r="P77">
        <v>0.72</v>
      </c>
      <c r="Q77">
        <v>11.67</v>
      </c>
      <c r="R77" s="93">
        <v>0</v>
      </c>
      <c r="S77" s="93">
        <v>0</v>
      </c>
      <c r="T77" s="93">
        <v>0</v>
      </c>
      <c r="U77">
        <v>0.99</v>
      </c>
      <c r="V77">
        <v>0</v>
      </c>
      <c r="W77">
        <v>1.43</v>
      </c>
      <c r="X77">
        <v>17.5</v>
      </c>
      <c r="Y77">
        <v>5.84</v>
      </c>
      <c r="Z77">
        <v>5.83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6.66</v>
      </c>
      <c r="AH77">
        <v>11.67</v>
      </c>
      <c r="AI77">
        <v>11.67</v>
      </c>
      <c r="AJ77">
        <v>24.03</v>
      </c>
      <c r="AK77">
        <v>0</v>
      </c>
      <c r="AL77">
        <v>0</v>
      </c>
    </row>
    <row r="78" spans="1:38">
      <c r="A78" t="s">
        <v>120</v>
      </c>
      <c r="B78" s="34">
        <v>236.46</v>
      </c>
      <c r="C78" s="34">
        <v>86.7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115.29</v>
      </c>
      <c r="N78">
        <v>270.33999999999997</v>
      </c>
      <c r="O78">
        <v>100.68</v>
      </c>
      <c r="P78">
        <v>0.72</v>
      </c>
      <c r="Q78">
        <v>12.07</v>
      </c>
      <c r="R78" s="93">
        <v>0</v>
      </c>
      <c r="S78" s="93">
        <v>0</v>
      </c>
      <c r="T78" s="93">
        <v>0</v>
      </c>
      <c r="U78">
        <v>0.99</v>
      </c>
      <c r="V78">
        <v>0</v>
      </c>
      <c r="W78">
        <v>1.43</v>
      </c>
      <c r="X78">
        <v>17.5</v>
      </c>
      <c r="Y78">
        <v>5.84</v>
      </c>
      <c r="Z78">
        <v>5.83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11.67</v>
      </c>
      <c r="AI78">
        <v>11.67</v>
      </c>
      <c r="AJ78">
        <v>24.03</v>
      </c>
      <c r="AK78">
        <v>0</v>
      </c>
      <c r="AL78">
        <v>0</v>
      </c>
    </row>
    <row r="79" spans="1:38">
      <c r="A79" t="s">
        <v>121</v>
      </c>
      <c r="B79" s="34">
        <v>236.46</v>
      </c>
      <c r="C79" s="34">
        <v>86.7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115.29</v>
      </c>
      <c r="N79">
        <v>270.33999999999997</v>
      </c>
      <c r="O79">
        <v>100.68</v>
      </c>
      <c r="P79">
        <v>0.72</v>
      </c>
      <c r="Q79">
        <v>12.4</v>
      </c>
      <c r="R79" s="93">
        <v>0</v>
      </c>
      <c r="S79" s="93">
        <v>0</v>
      </c>
      <c r="T79" s="93">
        <v>0</v>
      </c>
      <c r="U79">
        <v>0.99</v>
      </c>
      <c r="V79">
        <v>0</v>
      </c>
      <c r="W79">
        <v>1.43</v>
      </c>
      <c r="X79">
        <v>17.5</v>
      </c>
      <c r="Y79">
        <v>5.84</v>
      </c>
      <c r="Z79">
        <v>5.83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11.67</v>
      </c>
      <c r="AI79">
        <v>11.67</v>
      </c>
      <c r="AJ79">
        <v>24.03</v>
      </c>
      <c r="AK79">
        <v>0</v>
      </c>
      <c r="AL79">
        <v>0</v>
      </c>
    </row>
    <row r="80" spans="1:38">
      <c r="A80" t="s">
        <v>122</v>
      </c>
      <c r="B80" s="34">
        <v>236.46</v>
      </c>
      <c r="C80" s="34">
        <v>86.7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115.29</v>
      </c>
      <c r="N80">
        <v>270.33999999999997</v>
      </c>
      <c r="O80">
        <v>100.68</v>
      </c>
      <c r="P80">
        <v>0.72</v>
      </c>
      <c r="Q80">
        <v>12.42</v>
      </c>
      <c r="R80" s="93">
        <v>0</v>
      </c>
      <c r="S80" s="93">
        <v>0</v>
      </c>
      <c r="T80" s="93">
        <v>0</v>
      </c>
      <c r="U80">
        <v>0.99</v>
      </c>
      <c r="V80">
        <v>0</v>
      </c>
      <c r="W80">
        <v>1.43</v>
      </c>
      <c r="X80">
        <v>17.5</v>
      </c>
      <c r="Y80">
        <v>5.84</v>
      </c>
      <c r="Z80">
        <v>5.83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11.67</v>
      </c>
      <c r="AI80">
        <v>11.67</v>
      </c>
      <c r="AJ80">
        <v>24.03</v>
      </c>
      <c r="AK80">
        <v>0</v>
      </c>
      <c r="AL80">
        <v>0</v>
      </c>
    </row>
    <row r="81" spans="1:38">
      <c r="A81" t="s">
        <v>123</v>
      </c>
      <c r="B81" s="34">
        <v>236.46</v>
      </c>
      <c r="C81" s="34">
        <v>86.7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115.29</v>
      </c>
      <c r="N81">
        <v>270.33999999999997</v>
      </c>
      <c r="O81">
        <v>100.68</v>
      </c>
      <c r="P81">
        <v>0.72</v>
      </c>
      <c r="Q81">
        <v>10.18</v>
      </c>
      <c r="R81" s="93">
        <v>0</v>
      </c>
      <c r="S81" s="93">
        <v>0</v>
      </c>
      <c r="T81" s="93">
        <v>0</v>
      </c>
      <c r="U81">
        <v>0</v>
      </c>
      <c r="V81">
        <v>0</v>
      </c>
      <c r="W81">
        <v>1.43</v>
      </c>
      <c r="X81">
        <v>17.5</v>
      </c>
      <c r="Y81">
        <v>5.84</v>
      </c>
      <c r="Z81">
        <v>5.83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11.67</v>
      </c>
      <c r="AI81">
        <v>11.67</v>
      </c>
      <c r="AJ81">
        <v>24.03</v>
      </c>
      <c r="AK81">
        <v>0</v>
      </c>
      <c r="AL81">
        <v>0</v>
      </c>
    </row>
    <row r="82" spans="1:38">
      <c r="A82" t="s">
        <v>124</v>
      </c>
      <c r="B82" s="34">
        <v>236.46</v>
      </c>
      <c r="C82" s="34">
        <v>86.7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115.29</v>
      </c>
      <c r="N82">
        <v>270.33999999999997</v>
      </c>
      <c r="O82">
        <v>100.68</v>
      </c>
      <c r="P82">
        <v>0.72</v>
      </c>
      <c r="Q82">
        <v>10.25</v>
      </c>
      <c r="R82" s="93">
        <v>0</v>
      </c>
      <c r="S82" s="93">
        <v>0</v>
      </c>
      <c r="T82" s="93">
        <v>0</v>
      </c>
      <c r="U82">
        <v>0</v>
      </c>
      <c r="V82">
        <v>0</v>
      </c>
      <c r="W82">
        <v>1.43</v>
      </c>
      <c r="X82">
        <v>17.5</v>
      </c>
      <c r="Y82">
        <v>5.84</v>
      </c>
      <c r="Z82">
        <v>5.83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11.67</v>
      </c>
      <c r="AI82">
        <v>11.67</v>
      </c>
      <c r="AJ82">
        <v>24.03</v>
      </c>
      <c r="AK82">
        <v>0</v>
      </c>
      <c r="AL82">
        <v>0</v>
      </c>
    </row>
    <row r="83" spans="1:38">
      <c r="A83" t="s">
        <v>125</v>
      </c>
      <c r="B83" s="34">
        <v>236.46</v>
      </c>
      <c r="C83" s="34">
        <v>86.7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115.29</v>
      </c>
      <c r="N83">
        <v>270.33999999999997</v>
      </c>
      <c r="O83">
        <v>100.68</v>
      </c>
      <c r="P83">
        <v>0.69</v>
      </c>
      <c r="Q83">
        <v>10.14</v>
      </c>
      <c r="R83" s="93">
        <v>0</v>
      </c>
      <c r="S83" s="93">
        <v>0</v>
      </c>
      <c r="T83" s="93">
        <v>0</v>
      </c>
      <c r="U83">
        <v>0.95</v>
      </c>
      <c r="V83">
        <v>0</v>
      </c>
      <c r="W83">
        <v>1.38</v>
      </c>
      <c r="X83">
        <v>17.5</v>
      </c>
      <c r="Y83">
        <v>5.84</v>
      </c>
      <c r="Z83">
        <v>5.83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11.67</v>
      </c>
      <c r="AI83">
        <v>11.67</v>
      </c>
      <c r="AJ83">
        <v>24.03</v>
      </c>
      <c r="AK83">
        <v>0</v>
      </c>
      <c r="AL83">
        <v>0</v>
      </c>
    </row>
    <row r="84" spans="1:38">
      <c r="A84" t="s">
        <v>126</v>
      </c>
      <c r="B84" s="34">
        <v>236.46</v>
      </c>
      <c r="C84" s="34">
        <v>86.7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115.29</v>
      </c>
      <c r="N84">
        <v>270.33999999999997</v>
      </c>
      <c r="O84">
        <v>100.68</v>
      </c>
      <c r="P84">
        <v>0.69</v>
      </c>
      <c r="Q84">
        <v>9.9499999999999993</v>
      </c>
      <c r="R84" s="93">
        <v>0</v>
      </c>
      <c r="S84" s="93">
        <v>0</v>
      </c>
      <c r="T84" s="93">
        <v>0</v>
      </c>
      <c r="U84">
        <v>0.95</v>
      </c>
      <c r="V84">
        <v>0</v>
      </c>
      <c r="W84">
        <v>1.38</v>
      </c>
      <c r="X84">
        <v>17.5</v>
      </c>
      <c r="Y84">
        <v>5.84</v>
      </c>
      <c r="Z84">
        <v>5.83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11.67</v>
      </c>
      <c r="AI84">
        <v>11.67</v>
      </c>
      <c r="AJ84">
        <v>24.03</v>
      </c>
      <c r="AK84">
        <v>0</v>
      </c>
      <c r="AL84">
        <v>0</v>
      </c>
    </row>
    <row r="85" spans="1:38">
      <c r="A85" t="s">
        <v>127</v>
      </c>
      <c r="B85" s="34">
        <v>236.46</v>
      </c>
      <c r="C85" s="34">
        <v>86.7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115.29</v>
      </c>
      <c r="N85">
        <v>270.33999999999997</v>
      </c>
      <c r="O85">
        <v>100.68</v>
      </c>
      <c r="P85">
        <v>0.69</v>
      </c>
      <c r="Q85">
        <v>9.86</v>
      </c>
      <c r="R85" s="93">
        <v>0</v>
      </c>
      <c r="S85" s="93">
        <v>0</v>
      </c>
      <c r="T85" s="93">
        <v>0</v>
      </c>
      <c r="U85">
        <v>0.95</v>
      </c>
      <c r="V85">
        <v>0</v>
      </c>
      <c r="W85">
        <v>1.38</v>
      </c>
      <c r="X85">
        <v>17.5</v>
      </c>
      <c r="Y85">
        <v>5.84</v>
      </c>
      <c r="Z85">
        <v>5.83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11.67</v>
      </c>
      <c r="AI85">
        <v>11.67</v>
      </c>
      <c r="AJ85">
        <v>24.03</v>
      </c>
      <c r="AK85">
        <v>0</v>
      </c>
      <c r="AL85">
        <v>0</v>
      </c>
    </row>
    <row r="86" spans="1:38">
      <c r="A86" t="s">
        <v>128</v>
      </c>
      <c r="B86" s="34">
        <v>236.46</v>
      </c>
      <c r="C86" s="34">
        <v>86.7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115.29</v>
      </c>
      <c r="N86">
        <v>270.33999999999997</v>
      </c>
      <c r="O86">
        <v>100.68</v>
      </c>
      <c r="P86">
        <v>0.69</v>
      </c>
      <c r="Q86">
        <v>9.73</v>
      </c>
      <c r="R86" s="93">
        <v>0</v>
      </c>
      <c r="S86" s="93">
        <v>0</v>
      </c>
      <c r="T86" s="93">
        <v>0</v>
      </c>
      <c r="U86">
        <v>0.95</v>
      </c>
      <c r="V86">
        <v>0</v>
      </c>
      <c r="W86">
        <v>1.38</v>
      </c>
      <c r="X86">
        <v>17.5</v>
      </c>
      <c r="Y86">
        <v>5.84</v>
      </c>
      <c r="Z86">
        <v>5.83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11.67</v>
      </c>
      <c r="AI86">
        <v>11.67</v>
      </c>
      <c r="AJ86">
        <v>24.03</v>
      </c>
      <c r="AK86">
        <v>0</v>
      </c>
      <c r="AL86">
        <v>0</v>
      </c>
    </row>
    <row r="87" spans="1:38">
      <c r="A87" t="s">
        <v>129</v>
      </c>
      <c r="B87" s="34">
        <v>236.46</v>
      </c>
      <c r="C87" s="34">
        <v>86.7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115.29</v>
      </c>
      <c r="N87">
        <v>270.33999999999997</v>
      </c>
      <c r="O87">
        <v>100.68</v>
      </c>
      <c r="P87">
        <v>0.69</v>
      </c>
      <c r="Q87">
        <v>9.2799999999999994</v>
      </c>
      <c r="R87" s="93">
        <v>0</v>
      </c>
      <c r="S87" s="93">
        <v>0</v>
      </c>
      <c r="T87" s="93">
        <v>0</v>
      </c>
      <c r="U87">
        <v>0.95</v>
      </c>
      <c r="V87">
        <v>0</v>
      </c>
      <c r="W87">
        <v>1.38</v>
      </c>
      <c r="X87">
        <v>17.5</v>
      </c>
      <c r="Y87">
        <v>5.84</v>
      </c>
      <c r="Z87">
        <v>5.83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11.67</v>
      </c>
      <c r="AI87">
        <v>11.67</v>
      </c>
      <c r="AJ87">
        <v>24.03</v>
      </c>
      <c r="AK87">
        <v>0</v>
      </c>
      <c r="AL87">
        <v>0</v>
      </c>
    </row>
    <row r="88" spans="1:38">
      <c r="A88" t="s">
        <v>130</v>
      </c>
      <c r="B88" s="34">
        <v>236.46</v>
      </c>
      <c r="C88" s="34">
        <v>86.7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115.29</v>
      </c>
      <c r="N88">
        <v>270.33999999999997</v>
      </c>
      <c r="O88">
        <v>100.68</v>
      </c>
      <c r="P88">
        <v>0.69</v>
      </c>
      <c r="Q88">
        <v>8.77</v>
      </c>
      <c r="R88" s="93">
        <v>0</v>
      </c>
      <c r="S88" s="93">
        <v>0</v>
      </c>
      <c r="T88" s="93">
        <v>0</v>
      </c>
      <c r="U88">
        <v>0.95</v>
      </c>
      <c r="V88">
        <v>0</v>
      </c>
      <c r="W88">
        <v>1.38</v>
      </c>
      <c r="X88">
        <v>17.5</v>
      </c>
      <c r="Y88">
        <v>5.84</v>
      </c>
      <c r="Z88">
        <v>5.83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11.67</v>
      </c>
      <c r="AI88">
        <v>11.67</v>
      </c>
      <c r="AJ88">
        <v>24.03</v>
      </c>
      <c r="AK88">
        <v>0</v>
      </c>
      <c r="AL88">
        <v>0</v>
      </c>
    </row>
    <row r="89" spans="1:38">
      <c r="A89" t="s">
        <v>131</v>
      </c>
      <c r="B89" s="34">
        <v>236.46</v>
      </c>
      <c r="C89" s="34">
        <v>86.7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115.29</v>
      </c>
      <c r="N89">
        <v>270.33999999999997</v>
      </c>
      <c r="O89">
        <v>100.68</v>
      </c>
      <c r="P89">
        <v>0.69</v>
      </c>
      <c r="Q89">
        <v>8.48</v>
      </c>
      <c r="R89" s="93">
        <v>0</v>
      </c>
      <c r="S89" s="93">
        <v>0</v>
      </c>
      <c r="T89" s="93">
        <v>0</v>
      </c>
      <c r="U89">
        <v>0.95</v>
      </c>
      <c r="V89">
        <v>0</v>
      </c>
      <c r="W89">
        <v>1.38</v>
      </c>
      <c r="X89">
        <v>17.5</v>
      </c>
      <c r="Y89">
        <v>5.84</v>
      </c>
      <c r="Z89">
        <v>5.83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11.67</v>
      </c>
      <c r="AI89">
        <v>11.67</v>
      </c>
      <c r="AJ89">
        <v>24.03</v>
      </c>
      <c r="AK89">
        <v>0</v>
      </c>
      <c r="AL89">
        <v>0</v>
      </c>
    </row>
    <row r="90" spans="1:38">
      <c r="A90" t="s">
        <v>132</v>
      </c>
      <c r="B90" s="34">
        <v>236.46</v>
      </c>
      <c r="C90" s="34">
        <v>86.7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115.29</v>
      </c>
      <c r="N90">
        <v>270.33999999999997</v>
      </c>
      <c r="O90">
        <v>100.68</v>
      </c>
      <c r="P90">
        <v>0.69</v>
      </c>
      <c r="Q90">
        <v>8.09</v>
      </c>
      <c r="R90" s="93">
        <v>0</v>
      </c>
      <c r="S90" s="93">
        <v>0</v>
      </c>
      <c r="T90" s="93">
        <v>0</v>
      </c>
      <c r="U90">
        <v>0.95</v>
      </c>
      <c r="V90">
        <v>0</v>
      </c>
      <c r="W90">
        <v>1.38</v>
      </c>
      <c r="X90">
        <v>17.5</v>
      </c>
      <c r="Y90">
        <v>5.84</v>
      </c>
      <c r="Z90">
        <v>5.83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11.67</v>
      </c>
      <c r="AI90">
        <v>11.67</v>
      </c>
      <c r="AJ90">
        <v>24.03</v>
      </c>
      <c r="AK90">
        <v>0</v>
      </c>
      <c r="AL90">
        <v>0</v>
      </c>
    </row>
    <row r="91" spans="1:38">
      <c r="A91" t="s">
        <v>133</v>
      </c>
      <c r="B91" s="34">
        <v>236.46</v>
      </c>
      <c r="C91" s="34">
        <v>86.7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115.29</v>
      </c>
      <c r="N91">
        <v>270.33999999999997</v>
      </c>
      <c r="O91">
        <v>100.68</v>
      </c>
      <c r="P91">
        <v>0.69</v>
      </c>
      <c r="Q91">
        <v>7.76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1.38</v>
      </c>
      <c r="X91">
        <v>17.5</v>
      </c>
      <c r="Y91">
        <v>5.84</v>
      </c>
      <c r="Z91">
        <v>5.83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11.67</v>
      </c>
      <c r="AI91">
        <v>11.67</v>
      </c>
      <c r="AJ91">
        <v>24.03</v>
      </c>
      <c r="AK91">
        <v>0</v>
      </c>
      <c r="AL91">
        <v>0</v>
      </c>
    </row>
    <row r="92" spans="1:38">
      <c r="A92" t="s">
        <v>134</v>
      </c>
      <c r="B92" s="34">
        <v>236.46</v>
      </c>
      <c r="C92" s="34">
        <v>86.7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115.29</v>
      </c>
      <c r="N92">
        <v>270.33999999999997</v>
      </c>
      <c r="O92">
        <v>100.68</v>
      </c>
      <c r="P92">
        <v>0.69</v>
      </c>
      <c r="Q92">
        <v>7.34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1.38</v>
      </c>
      <c r="X92">
        <v>17.5</v>
      </c>
      <c r="Y92">
        <v>5.84</v>
      </c>
      <c r="Z92">
        <v>5.83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11.67</v>
      </c>
      <c r="AI92">
        <v>11.67</v>
      </c>
      <c r="AJ92">
        <v>23.07</v>
      </c>
      <c r="AK92">
        <v>0</v>
      </c>
      <c r="AL92">
        <v>0</v>
      </c>
    </row>
    <row r="93" spans="1:38">
      <c r="A93" t="s">
        <v>135</v>
      </c>
      <c r="B93" s="34">
        <v>260.10000000000002</v>
      </c>
      <c r="C93" s="34">
        <v>85.84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94.19</v>
      </c>
      <c r="N93">
        <v>270.33999999999997</v>
      </c>
      <c r="O93">
        <v>100.68</v>
      </c>
      <c r="P93">
        <v>0.69</v>
      </c>
      <c r="Q93">
        <v>7.01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1.38</v>
      </c>
      <c r="X93">
        <v>17.5</v>
      </c>
      <c r="Y93">
        <v>5.84</v>
      </c>
      <c r="Z93">
        <v>5.83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11.67</v>
      </c>
      <c r="AI93">
        <v>11.67</v>
      </c>
      <c r="AJ93">
        <v>23.07</v>
      </c>
      <c r="AK93">
        <v>0</v>
      </c>
      <c r="AL93">
        <v>0</v>
      </c>
    </row>
    <row r="94" spans="1:38">
      <c r="A94" t="s">
        <v>136</v>
      </c>
      <c r="B94" s="34">
        <v>260.10000000000002</v>
      </c>
      <c r="C94" s="34">
        <v>74.44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94.19</v>
      </c>
      <c r="N94">
        <v>270.33999999999997</v>
      </c>
      <c r="O94">
        <v>81.31</v>
      </c>
      <c r="P94">
        <v>0.69</v>
      </c>
      <c r="Q94">
        <v>7.01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1.38</v>
      </c>
      <c r="X94">
        <v>17.5</v>
      </c>
      <c r="Y94">
        <v>5.84</v>
      </c>
      <c r="Z94">
        <v>5.83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11.67</v>
      </c>
      <c r="AI94">
        <v>11.67</v>
      </c>
      <c r="AJ94">
        <v>23.07</v>
      </c>
      <c r="AK94">
        <v>0</v>
      </c>
      <c r="AL94">
        <v>0</v>
      </c>
    </row>
    <row r="95" spans="1:38">
      <c r="A95" t="s">
        <v>137</v>
      </c>
      <c r="B95" s="34">
        <v>260.10000000000002</v>
      </c>
      <c r="C95" s="34">
        <v>74.44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94.19</v>
      </c>
      <c r="N95">
        <v>270.33999999999997</v>
      </c>
      <c r="O95">
        <v>52.47</v>
      </c>
      <c r="P95">
        <v>0.69</v>
      </c>
      <c r="Q95">
        <v>7.01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1.38</v>
      </c>
      <c r="X95">
        <v>17.5</v>
      </c>
      <c r="Y95">
        <v>5.84</v>
      </c>
      <c r="Z95">
        <v>5.83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11.67</v>
      </c>
      <c r="AI95">
        <v>11.67</v>
      </c>
      <c r="AJ95">
        <v>23.07</v>
      </c>
      <c r="AK95">
        <v>0</v>
      </c>
      <c r="AL95">
        <v>0</v>
      </c>
    </row>
    <row r="96" spans="1:38">
      <c r="A96" t="s">
        <v>138</v>
      </c>
      <c r="B96" s="34">
        <v>252.72</v>
      </c>
      <c r="C96" s="34">
        <v>74.44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84.77</v>
      </c>
      <c r="N96">
        <v>270.33999999999997</v>
      </c>
      <c r="O96">
        <v>46.2</v>
      </c>
      <c r="P96">
        <v>0.69</v>
      </c>
      <c r="Q96">
        <v>7.01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1.38</v>
      </c>
      <c r="X96">
        <v>17.5</v>
      </c>
      <c r="Y96">
        <v>5.84</v>
      </c>
      <c r="Z96">
        <v>5.83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11.67</v>
      </c>
      <c r="AI96">
        <v>11.67</v>
      </c>
      <c r="AJ96">
        <v>23.07</v>
      </c>
      <c r="AK96">
        <v>0</v>
      </c>
      <c r="AL96">
        <v>0</v>
      </c>
    </row>
    <row r="97" spans="1:50">
      <c r="A97" t="s">
        <v>139</v>
      </c>
      <c r="B97" s="34">
        <v>224.84</v>
      </c>
      <c r="C97" s="34">
        <v>55.54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65.930000000000007</v>
      </c>
      <c r="N97">
        <v>270.33999999999997</v>
      </c>
      <c r="O97">
        <v>46.2</v>
      </c>
      <c r="P97">
        <v>0.69</v>
      </c>
      <c r="Q97">
        <v>7.01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1.38</v>
      </c>
      <c r="X97">
        <v>17.5</v>
      </c>
      <c r="Y97">
        <v>5.84</v>
      </c>
      <c r="Z97">
        <v>5.83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11.67</v>
      </c>
      <c r="AI97">
        <v>11.67</v>
      </c>
      <c r="AJ97">
        <v>23.07</v>
      </c>
      <c r="AK97">
        <v>0</v>
      </c>
      <c r="AL97">
        <v>0</v>
      </c>
    </row>
    <row r="98" spans="1:50">
      <c r="A98" t="s">
        <v>140</v>
      </c>
      <c r="B98" s="34">
        <v>198.23</v>
      </c>
      <c r="C98" s="34">
        <v>55.54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65.930000000000007</v>
      </c>
      <c r="N98">
        <v>270.33999999999997</v>
      </c>
      <c r="O98">
        <v>46.2</v>
      </c>
      <c r="P98">
        <v>0.69</v>
      </c>
      <c r="Q98">
        <v>7.01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1.38</v>
      </c>
      <c r="X98">
        <v>17.5</v>
      </c>
      <c r="Y98">
        <v>5.84</v>
      </c>
      <c r="Z98">
        <v>5.83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11.67</v>
      </c>
      <c r="AI98">
        <v>11.67</v>
      </c>
      <c r="AJ98">
        <v>24.03</v>
      </c>
      <c r="AK98">
        <v>0</v>
      </c>
      <c r="AL98">
        <v>0</v>
      </c>
    </row>
    <row r="99" spans="1:50">
      <c r="A99" t="s">
        <v>141</v>
      </c>
      <c r="B99" s="34">
        <f>SUM(B3:B98)/4000</f>
        <v>5.2839424999999967</v>
      </c>
      <c r="C99" s="34">
        <f t="shared" ref="C99:P99" si="2">SUM(C3:C98)/4000</f>
        <v>1.7688649999999975</v>
      </c>
      <c r="D99" s="93">
        <f t="shared" ref="D99" si="3">SUM(D3:D98)/4000</f>
        <v>0.89680499999999985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9.3114999999999976E-2</v>
      </c>
      <c r="K99" s="37">
        <f t="shared" si="2"/>
        <v>9.3114999999999976E-2</v>
      </c>
      <c r="L99" s="37">
        <f t="shared" si="2"/>
        <v>9.5444999999999974E-2</v>
      </c>
      <c r="M99">
        <f t="shared" si="2"/>
        <v>2.4397150000000023</v>
      </c>
      <c r="N99">
        <f t="shared" si="2"/>
        <v>5.9132075000000022</v>
      </c>
      <c r="O99">
        <f t="shared" si="2"/>
        <v>2.0644100000000027</v>
      </c>
      <c r="P99">
        <f t="shared" si="2"/>
        <v>1.6169999999999983E-2</v>
      </c>
      <c r="Q99">
        <f t="shared" ref="Q99:AF99" si="5">SUM(Q3:Q98)/4000</f>
        <v>0.18122999999999995</v>
      </c>
      <c r="R99" s="93">
        <f t="shared" si="5"/>
        <v>0.312695</v>
      </c>
      <c r="S99" s="93">
        <f t="shared" si="5"/>
        <v>0.28558999999999996</v>
      </c>
      <c r="T99" s="93">
        <f t="shared" si="5"/>
        <v>0.29852000000000001</v>
      </c>
      <c r="U99">
        <f t="shared" si="5"/>
        <v>2.2410000000000017E-2</v>
      </c>
      <c r="V99">
        <f t="shared" si="5"/>
        <v>0.9570931035000001</v>
      </c>
      <c r="W99">
        <f t="shared" si="5"/>
        <v>3.3090000000000015E-2</v>
      </c>
      <c r="X99">
        <f t="shared" si="5"/>
        <v>0.41562500000000002</v>
      </c>
      <c r="Y99">
        <f t="shared" si="5"/>
        <v>0.13856999999999992</v>
      </c>
      <c r="Z99">
        <f t="shared" si="5"/>
        <v>0.1385275</v>
      </c>
      <c r="AA99">
        <f t="shared" si="5"/>
        <v>1.5526774999999997</v>
      </c>
      <c r="AB99">
        <f t="shared" si="5"/>
        <v>0.31053000000000003</v>
      </c>
      <c r="AC99">
        <f t="shared" si="5"/>
        <v>0.60237749999999979</v>
      </c>
      <c r="AD99">
        <f t="shared" si="5"/>
        <v>0.29625499999999999</v>
      </c>
      <c r="AE99">
        <f t="shared" si="5"/>
        <v>0.50849999999999995</v>
      </c>
      <c r="AF99">
        <f t="shared" si="5"/>
        <v>0.25524999999999998</v>
      </c>
      <c r="AG99">
        <f t="shared" ref="AG99:AM99" si="6">SUM(AG3:AG98)/4000</f>
        <v>0.13046000000000013</v>
      </c>
      <c r="AH99">
        <f t="shared" si="6"/>
        <v>0.27461749999999996</v>
      </c>
      <c r="AI99">
        <f t="shared" si="6"/>
        <v>0.27461749999999996</v>
      </c>
      <c r="AJ99">
        <f t="shared" si="6"/>
        <v>0.37703999999999993</v>
      </c>
      <c r="AK99">
        <f t="shared" si="6"/>
        <v>1.06325</v>
      </c>
      <c r="AL99">
        <f t="shared" si="6"/>
        <v>0.45224999999999999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45316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443.45394931532064</v>
      </c>
      <c r="L3">
        <v>6.0499475486583725</v>
      </c>
      <c r="M3">
        <v>61.300277281465576</v>
      </c>
      <c r="N3">
        <v>47.880035141284402</v>
      </c>
      <c r="O3">
        <v>0</v>
      </c>
      <c r="P3">
        <v>25.209861700626963</v>
      </c>
      <c r="Q3">
        <v>9.5770848510067115</v>
      </c>
      <c r="R3">
        <v>18.604579782505908</v>
      </c>
      <c r="S3">
        <v>11.592412070759625</v>
      </c>
      <c r="T3">
        <v>0</v>
      </c>
      <c r="U3">
        <v>49.240660053619301</v>
      </c>
      <c r="V3">
        <v>9.1034726799653072</v>
      </c>
      <c r="W3">
        <v>14.708617852348995</v>
      </c>
      <c r="X3">
        <v>62.381825310899785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6.9567755537802034</v>
      </c>
      <c r="AF3">
        <v>6.2413116227180536</v>
      </c>
      <c r="AG3">
        <v>14.445733440000003</v>
      </c>
      <c r="AH3">
        <v>0</v>
      </c>
      <c r="AI3">
        <v>0</v>
      </c>
      <c r="AJ3">
        <v>0</v>
      </c>
      <c r="AK3">
        <v>23.091811268557922</v>
      </c>
      <c r="AL3">
        <v>0.99991692710843372</v>
      </c>
      <c r="AM3">
        <v>0</v>
      </c>
      <c r="AN3">
        <v>0</v>
      </c>
      <c r="AO3">
        <v>0</v>
      </c>
      <c r="AP3">
        <v>2.9742408976801982</v>
      </c>
      <c r="AQ3">
        <v>0</v>
      </c>
      <c r="AR3">
        <v>0.65252035498188377</v>
      </c>
      <c r="AS3">
        <v>1.930781569134701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816.39581522242304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384.47867220375571</v>
      </c>
      <c r="L4">
        <v>6.0499475486583725</v>
      </c>
      <c r="M4">
        <v>61.300277281465576</v>
      </c>
      <c r="N4">
        <v>47.880035141284402</v>
      </c>
      <c r="O4">
        <v>0</v>
      </c>
      <c r="P4">
        <v>25.209861700626963</v>
      </c>
      <c r="Q4">
        <v>9.2128241370449668</v>
      </c>
      <c r="R4">
        <v>18.127485436893203</v>
      </c>
      <c r="S4">
        <v>11.592412070759625</v>
      </c>
      <c r="T4">
        <v>0</v>
      </c>
      <c r="U4">
        <v>49.240660053619301</v>
      </c>
      <c r="V4">
        <v>9.1034726799653072</v>
      </c>
      <c r="W4">
        <v>14.708617852348995</v>
      </c>
      <c r="X4">
        <v>62.381825310899785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6.9567755537802034</v>
      </c>
      <c r="AF4">
        <v>6.2413116227180536</v>
      </c>
      <c r="AG4">
        <v>14.445733440000003</v>
      </c>
      <c r="AH4">
        <v>0</v>
      </c>
      <c r="AI4">
        <v>0</v>
      </c>
      <c r="AJ4">
        <v>0</v>
      </c>
      <c r="AK4">
        <v>23.091811268557922</v>
      </c>
      <c r="AL4">
        <v>0.99991692710843372</v>
      </c>
      <c r="AM4">
        <v>0</v>
      </c>
      <c r="AN4">
        <v>0</v>
      </c>
      <c r="AO4">
        <v>0</v>
      </c>
      <c r="AP4">
        <v>2.9742408976801982</v>
      </c>
      <c r="AQ4">
        <v>0</v>
      </c>
      <c r="AR4">
        <v>0.65252035498188377</v>
      </c>
      <c r="AS4">
        <v>1.930781569134701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756.57918305128362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336.41870370869856</v>
      </c>
      <c r="L5">
        <v>6.0499475486583725</v>
      </c>
      <c r="M5">
        <v>61.300277281465576</v>
      </c>
      <c r="N5">
        <v>47.880035141284402</v>
      </c>
      <c r="O5">
        <v>0</v>
      </c>
      <c r="P5">
        <v>25.209861700626963</v>
      </c>
      <c r="Q5">
        <v>9.2128241370449668</v>
      </c>
      <c r="R5">
        <v>18.127485436893203</v>
      </c>
      <c r="S5">
        <v>11.592412070759625</v>
      </c>
      <c r="T5">
        <v>0</v>
      </c>
      <c r="U5">
        <v>49.240660053619301</v>
      </c>
      <c r="V5">
        <v>9.1034726799653072</v>
      </c>
      <c r="W5">
        <v>15.106770216172936</v>
      </c>
      <c r="X5">
        <v>62.381825310899785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6.9567755537802034</v>
      </c>
      <c r="AF5">
        <v>6.2413116227180536</v>
      </c>
      <c r="AG5">
        <v>14.445733440000003</v>
      </c>
      <c r="AH5">
        <v>0</v>
      </c>
      <c r="AI5">
        <v>0</v>
      </c>
      <c r="AJ5">
        <v>0</v>
      </c>
      <c r="AK5">
        <v>23.091811268557922</v>
      </c>
      <c r="AL5">
        <v>0.99991692710843372</v>
      </c>
      <c r="AM5">
        <v>0</v>
      </c>
      <c r="AN5">
        <v>0</v>
      </c>
      <c r="AO5">
        <v>0</v>
      </c>
      <c r="AP5">
        <v>2.9742408976801982</v>
      </c>
      <c r="AQ5">
        <v>0</v>
      </c>
      <c r="AR5">
        <v>0.65252035498188377</v>
      </c>
      <c r="AS5">
        <v>1.930781569134701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708.91736692005031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</v>
      </c>
      <c r="L6">
        <v>2.9299745979452947</v>
      </c>
      <c r="M6">
        <v>61.300277281465576</v>
      </c>
      <c r="N6">
        <v>47.880035141284402</v>
      </c>
      <c r="O6">
        <v>0</v>
      </c>
      <c r="P6">
        <v>25.209861700626963</v>
      </c>
      <c r="Q6">
        <v>6.1518858244111341</v>
      </c>
      <c r="R6">
        <v>10.55439217318901</v>
      </c>
      <c r="S6">
        <v>6.3335142262317827</v>
      </c>
      <c r="T6">
        <v>0</v>
      </c>
      <c r="U6">
        <v>49.240660053619301</v>
      </c>
      <c r="V6">
        <v>5.0619309627059836</v>
      </c>
      <c r="W6">
        <v>8.37174193548387</v>
      </c>
      <c r="X6">
        <v>19.688072206584263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6.9567755537802034</v>
      </c>
      <c r="AF6">
        <v>6.2413116227180536</v>
      </c>
      <c r="AG6">
        <v>14.445733440000003</v>
      </c>
      <c r="AH6">
        <v>0</v>
      </c>
      <c r="AI6">
        <v>0</v>
      </c>
      <c r="AJ6">
        <v>0</v>
      </c>
      <c r="AK6">
        <v>23.091811268557922</v>
      </c>
      <c r="AL6">
        <v>0.99991692710843372</v>
      </c>
      <c r="AM6">
        <v>0</v>
      </c>
      <c r="AN6">
        <v>0</v>
      </c>
      <c r="AO6">
        <v>0</v>
      </c>
      <c r="AP6">
        <v>2.9742408976801982</v>
      </c>
      <c r="AQ6">
        <v>0</v>
      </c>
      <c r="AR6">
        <v>0.65252035498188377</v>
      </c>
      <c r="AS6">
        <v>1.930781569134701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570.01543773750893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270</v>
      </c>
      <c r="L7">
        <v>2.9299745979452947</v>
      </c>
      <c r="M7">
        <v>61.300277281465576</v>
      </c>
      <c r="N7">
        <v>47.880035141284402</v>
      </c>
      <c r="O7">
        <v>0</v>
      </c>
      <c r="P7">
        <v>25.209861700626963</v>
      </c>
      <c r="Q7">
        <v>6.1518858244111341</v>
      </c>
      <c r="R7">
        <v>10.55439217318901</v>
      </c>
      <c r="S7">
        <v>6.3335142262317827</v>
      </c>
      <c r="T7">
        <v>0</v>
      </c>
      <c r="U7">
        <v>49.240660053619301</v>
      </c>
      <c r="V7">
        <v>5.0619309627059836</v>
      </c>
      <c r="W7">
        <v>4.6485491419656793</v>
      </c>
      <c r="X7">
        <v>19.688072206584263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6.9567755537802034</v>
      </c>
      <c r="AF7">
        <v>6.2413116227180536</v>
      </c>
      <c r="AG7">
        <v>14.445733440000003</v>
      </c>
      <c r="AH7">
        <v>0</v>
      </c>
      <c r="AI7">
        <v>0</v>
      </c>
      <c r="AJ7">
        <v>0</v>
      </c>
      <c r="AK7">
        <v>23.091811268557922</v>
      </c>
      <c r="AL7">
        <v>0.99991692710843372</v>
      </c>
      <c r="AM7">
        <v>0</v>
      </c>
      <c r="AN7">
        <v>0</v>
      </c>
      <c r="AO7">
        <v>0</v>
      </c>
      <c r="AP7">
        <v>2.9742408976801982</v>
      </c>
      <c r="AQ7">
        <v>0</v>
      </c>
      <c r="AR7">
        <v>0.65252035498188377</v>
      </c>
      <c r="AS7">
        <v>1.930781569134701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566.2922449439908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270</v>
      </c>
      <c r="L8">
        <v>2.9299745979452947</v>
      </c>
      <c r="M8">
        <v>61.300277281465576</v>
      </c>
      <c r="N8">
        <v>47.880035141284402</v>
      </c>
      <c r="O8">
        <v>0</v>
      </c>
      <c r="P8">
        <v>25.209861700626963</v>
      </c>
      <c r="Q8">
        <v>6.1518858244111341</v>
      </c>
      <c r="R8">
        <v>10.55439217318901</v>
      </c>
      <c r="S8">
        <v>6.3335142262317827</v>
      </c>
      <c r="T8">
        <v>0</v>
      </c>
      <c r="U8">
        <v>49.240660053619301</v>
      </c>
      <c r="V8">
        <v>5.0619309627059836</v>
      </c>
      <c r="W8">
        <v>8.37174193548387</v>
      </c>
      <c r="X8">
        <v>19.688072206584263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6.9567755537802034</v>
      </c>
      <c r="AF8">
        <v>6.2413116227180536</v>
      </c>
      <c r="AG8">
        <v>14.445733440000003</v>
      </c>
      <c r="AH8">
        <v>0</v>
      </c>
      <c r="AI8">
        <v>0</v>
      </c>
      <c r="AJ8">
        <v>0</v>
      </c>
      <c r="AK8">
        <v>23.091811268557922</v>
      </c>
      <c r="AL8">
        <v>0.99991692710843372</v>
      </c>
      <c r="AM8">
        <v>0</v>
      </c>
      <c r="AN8">
        <v>0</v>
      </c>
      <c r="AO8">
        <v>0</v>
      </c>
      <c r="AP8">
        <v>0</v>
      </c>
      <c r="AQ8">
        <v>0</v>
      </c>
      <c r="AR8">
        <v>0.65252035498188377</v>
      </c>
      <c r="AS8">
        <v>1.930781569134701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567.04119683982879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270</v>
      </c>
      <c r="L9">
        <v>2.9299745979452947</v>
      </c>
      <c r="M9">
        <v>61.300277281465576</v>
      </c>
      <c r="N9">
        <v>47.880035141284402</v>
      </c>
      <c r="O9">
        <v>0</v>
      </c>
      <c r="P9">
        <v>25.209861700626963</v>
      </c>
      <c r="Q9">
        <v>6.1518858244111341</v>
      </c>
      <c r="R9">
        <v>10.55439217318901</v>
      </c>
      <c r="S9">
        <v>6.3335142262317827</v>
      </c>
      <c r="T9">
        <v>0</v>
      </c>
      <c r="U9">
        <v>49.240660053619301</v>
      </c>
      <c r="V9">
        <v>4.8516678733031675</v>
      </c>
      <c r="W9">
        <v>8.0914677694770543</v>
      </c>
      <c r="X9">
        <v>34.619297234204517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6.9567755537802034</v>
      </c>
      <c r="AF9">
        <v>6.2413116227180536</v>
      </c>
      <c r="AG9">
        <v>14.445733440000003</v>
      </c>
      <c r="AH9">
        <v>0</v>
      </c>
      <c r="AI9">
        <v>0</v>
      </c>
      <c r="AJ9">
        <v>0</v>
      </c>
      <c r="AK9">
        <v>23.091811268557922</v>
      </c>
      <c r="AL9">
        <v>0.99991692710843372</v>
      </c>
      <c r="AM9">
        <v>0</v>
      </c>
      <c r="AN9">
        <v>0</v>
      </c>
      <c r="AO9">
        <v>0</v>
      </c>
      <c r="AP9">
        <v>0</v>
      </c>
      <c r="AQ9">
        <v>0</v>
      </c>
      <c r="AR9">
        <v>0.65252035498188377</v>
      </c>
      <c r="AS9">
        <v>1.930781569134701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581.48188461203938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270</v>
      </c>
      <c r="L10">
        <v>2.9299745979452947</v>
      </c>
      <c r="M10">
        <v>61.300277281465576</v>
      </c>
      <c r="N10">
        <v>47.880035141284402</v>
      </c>
      <c r="O10">
        <v>0</v>
      </c>
      <c r="P10">
        <v>25.209861700626963</v>
      </c>
      <c r="Q10">
        <v>6.1518858244111341</v>
      </c>
      <c r="R10">
        <v>10.55439217318901</v>
      </c>
      <c r="S10">
        <v>6.3335142262317827</v>
      </c>
      <c r="T10">
        <v>0</v>
      </c>
      <c r="U10">
        <v>49.240660053619301</v>
      </c>
      <c r="V10">
        <v>4.8516678733031675</v>
      </c>
      <c r="W10">
        <v>8.0914677694770543</v>
      </c>
      <c r="X10">
        <v>34.619297234204517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6.9567755537802034</v>
      </c>
      <c r="AF10">
        <v>6.2413116227180536</v>
      </c>
      <c r="AG10">
        <v>14.445733440000003</v>
      </c>
      <c r="AH10">
        <v>0</v>
      </c>
      <c r="AI10">
        <v>0</v>
      </c>
      <c r="AJ10">
        <v>0</v>
      </c>
      <c r="AK10">
        <v>23.091811268557922</v>
      </c>
      <c r="AL10">
        <v>0.99991692710843372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0.65252035498188377</v>
      </c>
      <c r="AS10">
        <v>1.930781569134701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581.48188461203938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270</v>
      </c>
      <c r="L11">
        <v>2.9299745979452947</v>
      </c>
      <c r="M11">
        <v>61.300277281465576</v>
      </c>
      <c r="N11">
        <v>47.880035141284402</v>
      </c>
      <c r="O11">
        <v>0</v>
      </c>
      <c r="P11">
        <v>25.209861700626963</v>
      </c>
      <c r="Q11">
        <v>6.1518858244111341</v>
      </c>
      <c r="R11">
        <v>10.55439217318901</v>
      </c>
      <c r="S11">
        <v>6.3335142262317827</v>
      </c>
      <c r="T11">
        <v>0</v>
      </c>
      <c r="U11">
        <v>49.240660053619301</v>
      </c>
      <c r="V11">
        <v>4.8516678733031675</v>
      </c>
      <c r="W11">
        <v>8.0914677694770543</v>
      </c>
      <c r="X11">
        <v>34.619297234204517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6.9567755537802034</v>
      </c>
      <c r="AF11">
        <v>6.2413116227180536</v>
      </c>
      <c r="AG11">
        <v>14.445733440000003</v>
      </c>
      <c r="AH11">
        <v>0</v>
      </c>
      <c r="AI11">
        <v>0</v>
      </c>
      <c r="AJ11">
        <v>0</v>
      </c>
      <c r="AK11">
        <v>23.091811268557922</v>
      </c>
      <c r="AL11">
        <v>0.99991692710843372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0.65252035498188377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579.55110304290463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</v>
      </c>
      <c r="L12">
        <v>2.9299745979452947</v>
      </c>
      <c r="M12">
        <v>61.300277281465576</v>
      </c>
      <c r="N12">
        <v>47.880035141284402</v>
      </c>
      <c r="O12">
        <v>0</v>
      </c>
      <c r="P12">
        <v>25.209861700626963</v>
      </c>
      <c r="Q12">
        <v>6.1518858244111341</v>
      </c>
      <c r="R12">
        <v>10.55439217318901</v>
      </c>
      <c r="S12">
        <v>6.3335142262317827</v>
      </c>
      <c r="T12">
        <v>0</v>
      </c>
      <c r="U12">
        <v>49.240660053619301</v>
      </c>
      <c r="V12">
        <v>4.8516678733031675</v>
      </c>
      <c r="W12">
        <v>8.0914677694770543</v>
      </c>
      <c r="X12">
        <v>34.619297234204517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6.9567755537802034</v>
      </c>
      <c r="AF12">
        <v>6.2413116227180536</v>
      </c>
      <c r="AG12">
        <v>14.445733440000003</v>
      </c>
      <c r="AH12">
        <v>0</v>
      </c>
      <c r="AI12">
        <v>0</v>
      </c>
      <c r="AJ12">
        <v>0</v>
      </c>
      <c r="AK12">
        <v>23.091811268557922</v>
      </c>
      <c r="AL12">
        <v>0.99991692710843372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0.65252035498188377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579.55110304290463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</v>
      </c>
      <c r="L13">
        <v>2.9299745979452947</v>
      </c>
      <c r="M13">
        <v>61.300277281465576</v>
      </c>
      <c r="N13">
        <v>47.880035141284402</v>
      </c>
      <c r="O13">
        <v>0</v>
      </c>
      <c r="P13">
        <v>25.209861700626963</v>
      </c>
      <c r="Q13">
        <v>6.1518858244111341</v>
      </c>
      <c r="R13">
        <v>10.55439217318901</v>
      </c>
      <c r="S13">
        <v>10.550911375936721</v>
      </c>
      <c r="T13">
        <v>0</v>
      </c>
      <c r="U13">
        <v>49.240660053619301</v>
      </c>
      <c r="V13">
        <v>4.8516678733031675</v>
      </c>
      <c r="W13">
        <v>8.0914677694770543</v>
      </c>
      <c r="X13">
        <v>34.619297234204517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6.9567755537802034</v>
      </c>
      <c r="AF13">
        <v>6.2413116227180536</v>
      </c>
      <c r="AG13">
        <v>14.445733440000003</v>
      </c>
      <c r="AH13">
        <v>0</v>
      </c>
      <c r="AI13">
        <v>0</v>
      </c>
      <c r="AJ13">
        <v>0</v>
      </c>
      <c r="AK13">
        <v>23.091811268557922</v>
      </c>
      <c r="AL13">
        <v>0.99991692710843372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0.65252035498188377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583.76850019260962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</v>
      </c>
      <c r="L14">
        <v>2.9299745979452947</v>
      </c>
      <c r="M14">
        <v>61.300277281465576</v>
      </c>
      <c r="N14">
        <v>47.880035141284402</v>
      </c>
      <c r="O14">
        <v>0</v>
      </c>
      <c r="P14">
        <v>25.209861700626963</v>
      </c>
      <c r="Q14">
        <v>6.1518858244111341</v>
      </c>
      <c r="R14">
        <v>10.55439217318901</v>
      </c>
      <c r="S14">
        <v>11.142707687697161</v>
      </c>
      <c r="T14">
        <v>0</v>
      </c>
      <c r="U14">
        <v>49.240660053619301</v>
      </c>
      <c r="V14">
        <v>4.8516678733031675</v>
      </c>
      <c r="W14">
        <v>8.0914677694770543</v>
      </c>
      <c r="X14">
        <v>34.619297234204517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6.9567755537802034</v>
      </c>
      <c r="AF14">
        <v>6.2413116227180536</v>
      </c>
      <c r="AG14">
        <v>14.445733440000003</v>
      </c>
      <c r="AH14">
        <v>0</v>
      </c>
      <c r="AI14">
        <v>0</v>
      </c>
      <c r="AJ14">
        <v>0</v>
      </c>
      <c r="AK14">
        <v>23.091811268557922</v>
      </c>
      <c r="AL14">
        <v>0.99991692710843372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0.65252035498188377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584.36029650437001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</v>
      </c>
      <c r="L15">
        <v>2.9299745979452947</v>
      </c>
      <c r="M15">
        <v>61.300277281465576</v>
      </c>
      <c r="N15">
        <v>47.880035141284402</v>
      </c>
      <c r="O15">
        <v>0</v>
      </c>
      <c r="P15">
        <v>25.209861700626963</v>
      </c>
      <c r="Q15">
        <v>6.1518858244111341</v>
      </c>
      <c r="R15">
        <v>10.55439217318901</v>
      </c>
      <c r="S15">
        <v>7.2181778722627739</v>
      </c>
      <c r="T15">
        <v>0</v>
      </c>
      <c r="U15">
        <v>49.240660053619301</v>
      </c>
      <c r="V15">
        <v>4.8516678733031675</v>
      </c>
      <c r="W15">
        <v>8.0914677694770543</v>
      </c>
      <c r="X15">
        <v>34.619297234204517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6.2413116227180536</v>
      </c>
      <c r="AG15">
        <v>14.445733440000003</v>
      </c>
      <c r="AH15">
        <v>0</v>
      </c>
      <c r="AI15">
        <v>0</v>
      </c>
      <c r="AJ15">
        <v>0</v>
      </c>
      <c r="AK15">
        <v>23.091811268557922</v>
      </c>
      <c r="AL15">
        <v>0.99991692710843372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1.1652146999999997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573.9916854801736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</v>
      </c>
      <c r="L16">
        <v>2.9299745979452947</v>
      </c>
      <c r="M16">
        <v>61.300277281465576</v>
      </c>
      <c r="N16">
        <v>47.880035141284402</v>
      </c>
      <c r="O16">
        <v>0</v>
      </c>
      <c r="P16">
        <v>25.209861700626963</v>
      </c>
      <c r="Q16">
        <v>6.1518858244111341</v>
      </c>
      <c r="R16">
        <v>10.55439217318901</v>
      </c>
      <c r="S16">
        <v>6.3335142262317827</v>
      </c>
      <c r="T16">
        <v>0</v>
      </c>
      <c r="U16">
        <v>49.240660053619301</v>
      </c>
      <c r="V16">
        <v>4.8516678733031675</v>
      </c>
      <c r="W16">
        <v>8.0914677694770543</v>
      </c>
      <c r="X16">
        <v>34.619297234204517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6.2413116227180536</v>
      </c>
      <c r="AG16">
        <v>14.445733440000003</v>
      </c>
      <c r="AH16">
        <v>0</v>
      </c>
      <c r="AI16">
        <v>0</v>
      </c>
      <c r="AJ16">
        <v>0</v>
      </c>
      <c r="AK16">
        <v>23.091811268557922</v>
      </c>
      <c r="AL16">
        <v>0.99991692710843372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11.186061032155791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583.1278681662983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</v>
      </c>
      <c r="L17">
        <v>2.9299745979452947</v>
      </c>
      <c r="M17">
        <v>61.300277281465576</v>
      </c>
      <c r="N17">
        <v>47.880035141284402</v>
      </c>
      <c r="O17">
        <v>0</v>
      </c>
      <c r="P17">
        <v>25.209861700626963</v>
      </c>
      <c r="Q17">
        <v>6.1518858244111341</v>
      </c>
      <c r="R17">
        <v>10.55439217318901</v>
      </c>
      <c r="S17">
        <v>6.3335142262317827</v>
      </c>
      <c r="T17">
        <v>0</v>
      </c>
      <c r="U17">
        <v>49.240660053619301</v>
      </c>
      <c r="V17">
        <v>5.001719457013575</v>
      </c>
      <c r="W17">
        <v>8.0914677694770543</v>
      </c>
      <c r="X17">
        <v>34.619297234204517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6.2413116227180536</v>
      </c>
      <c r="AG17">
        <v>14.445733440000003</v>
      </c>
      <c r="AH17">
        <v>0</v>
      </c>
      <c r="AI17">
        <v>0</v>
      </c>
      <c r="AJ17">
        <v>0</v>
      </c>
      <c r="AK17">
        <v>23.091811268557922</v>
      </c>
      <c r="AL17">
        <v>0.99991692710843372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11.186061032155791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583.27791975000878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</v>
      </c>
      <c r="L18">
        <v>2.9299745979452947</v>
      </c>
      <c r="M18">
        <v>61.300277281465576</v>
      </c>
      <c r="N18">
        <v>47.880035141284402</v>
      </c>
      <c r="O18">
        <v>0</v>
      </c>
      <c r="P18">
        <v>25.209861700626963</v>
      </c>
      <c r="Q18">
        <v>6.1518858244111341</v>
      </c>
      <c r="R18">
        <v>10.55439217318901</v>
      </c>
      <c r="S18">
        <v>6.3335142262317827</v>
      </c>
      <c r="T18">
        <v>0</v>
      </c>
      <c r="U18">
        <v>49.240660053619301</v>
      </c>
      <c r="V18">
        <v>5.001719457013575</v>
      </c>
      <c r="W18">
        <v>8.0914677694770543</v>
      </c>
      <c r="X18">
        <v>34.619297234204517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6.2413116227180536</v>
      </c>
      <c r="AG18">
        <v>14.445733440000003</v>
      </c>
      <c r="AH18">
        <v>0</v>
      </c>
      <c r="AI18">
        <v>0</v>
      </c>
      <c r="AJ18">
        <v>0</v>
      </c>
      <c r="AK18">
        <v>23.091811268557922</v>
      </c>
      <c r="AL18">
        <v>0.99991692710843372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1.8643434321557963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573.95620215000883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</v>
      </c>
      <c r="L19">
        <v>2.9399745112488618</v>
      </c>
      <c r="M19">
        <v>61.300277281465576</v>
      </c>
      <c r="N19">
        <v>47.880035141284402</v>
      </c>
      <c r="O19">
        <v>0</v>
      </c>
      <c r="P19">
        <v>25.209861700626963</v>
      </c>
      <c r="Q19">
        <v>5.1102284780739469</v>
      </c>
      <c r="R19">
        <v>10.55439217318901</v>
      </c>
      <c r="S19">
        <v>6.3335142262317827</v>
      </c>
      <c r="T19">
        <v>0</v>
      </c>
      <c r="U19">
        <v>49.240660053619301</v>
      </c>
      <c r="V19">
        <v>5.001719457013575</v>
      </c>
      <c r="W19">
        <v>8.0914677694770543</v>
      </c>
      <c r="X19">
        <v>51.938075457234049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6.2413116227180536</v>
      </c>
      <c r="AG19">
        <v>14.445733440000003</v>
      </c>
      <c r="AH19">
        <v>0</v>
      </c>
      <c r="AI19">
        <v>0</v>
      </c>
      <c r="AJ19">
        <v>0</v>
      </c>
      <c r="AK19">
        <v>23.091811268557922</v>
      </c>
      <c r="AL19">
        <v>0.99991692710843372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0.65252035498188377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589.03149986283074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</v>
      </c>
      <c r="L20">
        <v>2.9399745112488618</v>
      </c>
      <c r="M20">
        <v>61.300277281465576</v>
      </c>
      <c r="N20">
        <v>47.880035141284402</v>
      </c>
      <c r="O20">
        <v>0</v>
      </c>
      <c r="P20">
        <v>25.209861700626963</v>
      </c>
      <c r="Q20">
        <v>5.1102284780739469</v>
      </c>
      <c r="R20">
        <v>10.55439217318901</v>
      </c>
      <c r="S20">
        <v>6.3335142262317827</v>
      </c>
      <c r="T20">
        <v>0</v>
      </c>
      <c r="U20">
        <v>49.240660053619301</v>
      </c>
      <c r="V20">
        <v>5.001719457013575</v>
      </c>
      <c r="W20">
        <v>8.0914677694770543</v>
      </c>
      <c r="X20">
        <v>51.938075457234049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6.2413116227180536</v>
      </c>
      <c r="AG20">
        <v>14.445733440000003</v>
      </c>
      <c r="AH20">
        <v>0</v>
      </c>
      <c r="AI20">
        <v>0</v>
      </c>
      <c r="AJ20">
        <v>0</v>
      </c>
      <c r="AK20">
        <v>23.091811268557922</v>
      </c>
      <c r="AL20">
        <v>0.99991692710843372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0.65252035498188377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589.03149986283074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</v>
      </c>
      <c r="L21">
        <v>2.9399745112488618</v>
      </c>
      <c r="M21">
        <v>61.300277281465576</v>
      </c>
      <c r="N21">
        <v>47.880035141284402</v>
      </c>
      <c r="O21">
        <v>0</v>
      </c>
      <c r="P21">
        <v>25.209861700626963</v>
      </c>
      <c r="Q21">
        <v>5.1102284780739469</v>
      </c>
      <c r="R21">
        <v>10.55439217318901</v>
      </c>
      <c r="S21">
        <v>6.3335142262317827</v>
      </c>
      <c r="T21">
        <v>0</v>
      </c>
      <c r="U21">
        <v>49.240660053619301</v>
      </c>
      <c r="V21">
        <v>5.001719457013575</v>
      </c>
      <c r="W21">
        <v>8.0914677694770543</v>
      </c>
      <c r="X21">
        <v>62.275125120298078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6.2413116227180536</v>
      </c>
      <c r="AG21">
        <v>14.445733440000003</v>
      </c>
      <c r="AH21">
        <v>0</v>
      </c>
      <c r="AI21">
        <v>0</v>
      </c>
      <c r="AJ21">
        <v>0</v>
      </c>
      <c r="AK21">
        <v>23.091811268557922</v>
      </c>
      <c r="AL21">
        <v>0.99991692710843372</v>
      </c>
      <c r="AM21">
        <v>0</v>
      </c>
      <c r="AN21">
        <v>0</v>
      </c>
      <c r="AO21">
        <v>0</v>
      </c>
      <c r="AP21">
        <v>0</v>
      </c>
      <c r="AQ21">
        <v>9.6543889200000006</v>
      </c>
      <c r="AR21">
        <v>0.65252035498188377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609.02293844589485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</v>
      </c>
      <c r="L22">
        <v>2.9399745112488618</v>
      </c>
      <c r="M22">
        <v>61.300277281465576</v>
      </c>
      <c r="N22">
        <v>47.880035141284402</v>
      </c>
      <c r="O22">
        <v>0</v>
      </c>
      <c r="P22">
        <v>25.209861700626963</v>
      </c>
      <c r="Q22">
        <v>5.1102284780739469</v>
      </c>
      <c r="R22">
        <v>10.55439217318901</v>
      </c>
      <c r="S22">
        <v>6.3335142262317827</v>
      </c>
      <c r="T22">
        <v>0</v>
      </c>
      <c r="U22">
        <v>49.240660053619301</v>
      </c>
      <c r="V22">
        <v>5.001719457013575</v>
      </c>
      <c r="W22">
        <v>15.920359718076286</v>
      </c>
      <c r="X22">
        <v>62.275125120298078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6.2413116227180536</v>
      </c>
      <c r="AG22">
        <v>14.445733440000003</v>
      </c>
      <c r="AH22">
        <v>0</v>
      </c>
      <c r="AI22">
        <v>0</v>
      </c>
      <c r="AJ22">
        <v>0</v>
      </c>
      <c r="AK22">
        <v>23.091811268557922</v>
      </c>
      <c r="AL22">
        <v>0.99991692710843372</v>
      </c>
      <c r="AM22">
        <v>0</v>
      </c>
      <c r="AN22">
        <v>0</v>
      </c>
      <c r="AO22">
        <v>0</v>
      </c>
      <c r="AP22">
        <v>0</v>
      </c>
      <c r="AQ22">
        <v>9.6543889200000006</v>
      </c>
      <c r="AR22">
        <v>0.65252035498188377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616.85183039449407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</v>
      </c>
      <c r="L23">
        <v>2.9399745112488618</v>
      </c>
      <c r="M23">
        <v>61.300277281465576</v>
      </c>
      <c r="N23">
        <v>47.880035141284402</v>
      </c>
      <c r="O23">
        <v>0</v>
      </c>
      <c r="P23">
        <v>25.209861700626963</v>
      </c>
      <c r="Q23">
        <v>5.1102284780739469</v>
      </c>
      <c r="R23">
        <v>10.55439217318901</v>
      </c>
      <c r="S23">
        <v>6.3335142262317827</v>
      </c>
      <c r="T23">
        <v>0</v>
      </c>
      <c r="U23">
        <v>49.240660053619301</v>
      </c>
      <c r="V23">
        <v>5.001719457013575</v>
      </c>
      <c r="W23">
        <v>16.202482689585437</v>
      </c>
      <c r="X23">
        <v>62.275125120298078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6.9567755537802034</v>
      </c>
      <c r="AF23">
        <v>6.2413116227180536</v>
      </c>
      <c r="AG23">
        <v>14.445733440000003</v>
      </c>
      <c r="AH23">
        <v>0</v>
      </c>
      <c r="AI23">
        <v>0</v>
      </c>
      <c r="AJ23">
        <v>0</v>
      </c>
      <c r="AK23">
        <v>23.091811268557922</v>
      </c>
      <c r="AL23">
        <v>0.99991692710843372</v>
      </c>
      <c r="AM23">
        <v>0</v>
      </c>
      <c r="AN23">
        <v>0</v>
      </c>
      <c r="AO23">
        <v>0</v>
      </c>
      <c r="AP23">
        <v>0</v>
      </c>
      <c r="AQ23">
        <v>19.308777840000001</v>
      </c>
      <c r="AR23">
        <v>0.65252035498188377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633.74511783978335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</v>
      </c>
      <c r="L24">
        <v>2.8900286351250934</v>
      </c>
      <c r="M24">
        <v>61.300277281465576</v>
      </c>
      <c r="N24">
        <v>47.880035141284402</v>
      </c>
      <c r="O24">
        <v>0</v>
      </c>
      <c r="P24">
        <v>25.209861700626963</v>
      </c>
      <c r="Q24">
        <v>5.1102284780739469</v>
      </c>
      <c r="R24">
        <v>10.55439217318901</v>
      </c>
      <c r="S24">
        <v>6.3335142262317827</v>
      </c>
      <c r="T24">
        <v>0</v>
      </c>
      <c r="U24">
        <v>49.240660053619301</v>
      </c>
      <c r="V24">
        <v>5.001719457013575</v>
      </c>
      <c r="W24">
        <v>18.962587779568342</v>
      </c>
      <c r="X24">
        <v>62.275125120298078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13.913550668355418</v>
      </c>
      <c r="AF24">
        <v>6.2413116227180536</v>
      </c>
      <c r="AG24">
        <v>14.445733440000003</v>
      </c>
      <c r="AH24">
        <v>0</v>
      </c>
      <c r="AI24">
        <v>0</v>
      </c>
      <c r="AJ24">
        <v>0</v>
      </c>
      <c r="AK24">
        <v>23.091811268557922</v>
      </c>
      <c r="AL24">
        <v>0.99991692710843372</v>
      </c>
      <c r="AM24">
        <v>0</v>
      </c>
      <c r="AN24">
        <v>0</v>
      </c>
      <c r="AO24">
        <v>0</v>
      </c>
      <c r="AP24">
        <v>0</v>
      </c>
      <c r="AQ24">
        <v>19.308777840000001</v>
      </c>
      <c r="AR24">
        <v>0.65252035498188377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643.41205216821777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259.52886908873029</v>
      </c>
      <c r="L25">
        <v>6.0398228479461933</v>
      </c>
      <c r="M25">
        <v>61.300277281465576</v>
      </c>
      <c r="N25">
        <v>47.880035141284402</v>
      </c>
      <c r="O25">
        <v>0</v>
      </c>
      <c r="P25">
        <v>25.209861700626963</v>
      </c>
      <c r="Q25">
        <v>9.2149093704496785</v>
      </c>
      <c r="R25">
        <v>17.892792861657306</v>
      </c>
      <c r="S25">
        <v>11.139494429770565</v>
      </c>
      <c r="T25">
        <v>0</v>
      </c>
      <c r="U25">
        <v>49.240660053619301</v>
      </c>
      <c r="V25">
        <v>9.0631156561085984</v>
      </c>
      <c r="W25">
        <v>18.899032580482892</v>
      </c>
      <c r="X25">
        <v>62.380888251780803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13.913550668355418</v>
      </c>
      <c r="AF25">
        <v>6.2413116227180536</v>
      </c>
      <c r="AG25">
        <v>14.445733440000003</v>
      </c>
      <c r="AH25">
        <v>9.874622873664201</v>
      </c>
      <c r="AI25">
        <v>0</v>
      </c>
      <c r="AJ25">
        <v>0</v>
      </c>
      <c r="AK25">
        <v>23.091811268557922</v>
      </c>
      <c r="AL25">
        <v>0.99991692710843372</v>
      </c>
      <c r="AM25">
        <v>0</v>
      </c>
      <c r="AN25">
        <v>0</v>
      </c>
      <c r="AO25">
        <v>0</v>
      </c>
      <c r="AP25">
        <v>0</v>
      </c>
      <c r="AQ25">
        <v>20.14828992</v>
      </c>
      <c r="AR25">
        <v>0.65252035498188377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667.15751633930847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288.17246859938228</v>
      </c>
      <c r="L26">
        <v>5.9599984706850639</v>
      </c>
      <c r="M26">
        <v>61.300277281465576</v>
      </c>
      <c r="N26">
        <v>47.880035141284402</v>
      </c>
      <c r="O26">
        <v>0</v>
      </c>
      <c r="P26">
        <v>25.209861700626963</v>
      </c>
      <c r="Q26">
        <v>9.2158810419847335</v>
      </c>
      <c r="R26">
        <v>17.893572512266928</v>
      </c>
      <c r="S26">
        <v>11.138315607410329</v>
      </c>
      <c r="T26">
        <v>0</v>
      </c>
      <c r="U26">
        <v>49.240660053619301</v>
      </c>
      <c r="V26">
        <v>8.0213224654983577</v>
      </c>
      <c r="W26">
        <v>19.584704184268027</v>
      </c>
      <c r="X26">
        <v>62.380888251780803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13.913550668355418</v>
      </c>
      <c r="AF26">
        <v>6.2413116227180536</v>
      </c>
      <c r="AG26">
        <v>14.445733440000003</v>
      </c>
      <c r="AH26">
        <v>17.990203679999997</v>
      </c>
      <c r="AI26">
        <v>0</v>
      </c>
      <c r="AJ26">
        <v>0</v>
      </c>
      <c r="AK26">
        <v>23.091811268557922</v>
      </c>
      <c r="AL26">
        <v>0.99991692710843372</v>
      </c>
      <c r="AM26">
        <v>0</v>
      </c>
      <c r="AN26">
        <v>0</v>
      </c>
      <c r="AO26">
        <v>0</v>
      </c>
      <c r="AP26">
        <v>0</v>
      </c>
      <c r="AQ26">
        <v>30.222434880000002</v>
      </c>
      <c r="AR26">
        <v>0.65252035498188377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713.55546815199455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307.63863034316131</v>
      </c>
      <c r="L27">
        <v>6.0400017605963594</v>
      </c>
      <c r="M27">
        <v>61.300277281465576</v>
      </c>
      <c r="N27">
        <v>47.880035141284402</v>
      </c>
      <c r="O27">
        <v>0</v>
      </c>
      <c r="P27">
        <v>25.209861700626963</v>
      </c>
      <c r="Q27">
        <v>9.2158810419847335</v>
      </c>
      <c r="R27">
        <v>17.893572512266928</v>
      </c>
      <c r="S27">
        <v>11.138315607410329</v>
      </c>
      <c r="T27">
        <v>0</v>
      </c>
      <c r="U27">
        <v>49.240660053619301</v>
      </c>
      <c r="V27">
        <v>8.7481016056196683</v>
      </c>
      <c r="W27">
        <v>19.584704184268027</v>
      </c>
      <c r="X27">
        <v>62.380888251780803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13.913550668355418</v>
      </c>
      <c r="AF27">
        <v>6.2413116227180536</v>
      </c>
      <c r="AG27">
        <v>14.445733440000003</v>
      </c>
      <c r="AH27">
        <v>19.749245747328402</v>
      </c>
      <c r="AI27">
        <v>0</v>
      </c>
      <c r="AJ27">
        <v>0</v>
      </c>
      <c r="AK27">
        <v>23.091811268557922</v>
      </c>
      <c r="AL27">
        <v>0.99991692710843372</v>
      </c>
      <c r="AM27">
        <v>0</v>
      </c>
      <c r="AN27">
        <v>0</v>
      </c>
      <c r="AO27">
        <v>0</v>
      </c>
      <c r="AP27">
        <v>0</v>
      </c>
      <c r="AQ27">
        <v>30.222434880000002</v>
      </c>
      <c r="AR27">
        <v>0.65252035498188377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735.58745439313452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307.63863034316131</v>
      </c>
      <c r="L28">
        <v>6.0400017605963594</v>
      </c>
      <c r="M28">
        <v>61.300277281465576</v>
      </c>
      <c r="N28">
        <v>47.880035141284402</v>
      </c>
      <c r="O28">
        <v>0</v>
      </c>
      <c r="P28">
        <v>25.209861700626963</v>
      </c>
      <c r="Q28">
        <v>9.2158810419847335</v>
      </c>
      <c r="R28">
        <v>17.893572512266928</v>
      </c>
      <c r="S28">
        <v>11.138315607410329</v>
      </c>
      <c r="T28">
        <v>0</v>
      </c>
      <c r="U28">
        <v>49.240660053619301</v>
      </c>
      <c r="V28">
        <v>8.7481016056196683</v>
      </c>
      <c r="W28">
        <v>19.584704184268027</v>
      </c>
      <c r="X28">
        <v>62.380888251780803</v>
      </c>
      <c r="Y28">
        <v>0</v>
      </c>
      <c r="Z28">
        <v>0</v>
      </c>
      <c r="AA28">
        <v>2.7683519443037983</v>
      </c>
      <c r="AB28">
        <v>1.4067161999999995</v>
      </c>
      <c r="AC28">
        <v>0</v>
      </c>
      <c r="AD28">
        <v>0</v>
      </c>
      <c r="AE28">
        <v>13.913550668355418</v>
      </c>
      <c r="AF28">
        <v>11.825643877281948</v>
      </c>
      <c r="AG28">
        <v>14.445733440000003</v>
      </c>
      <c r="AH28">
        <v>29.863738073664205</v>
      </c>
      <c r="AI28">
        <v>0</v>
      </c>
      <c r="AJ28">
        <v>0</v>
      </c>
      <c r="AK28">
        <v>23.091811268557922</v>
      </c>
      <c r="AL28">
        <v>0.99991692710843372</v>
      </c>
      <c r="AM28">
        <v>0</v>
      </c>
      <c r="AN28">
        <v>0</v>
      </c>
      <c r="AO28">
        <v>0</v>
      </c>
      <c r="AP28">
        <v>0</v>
      </c>
      <c r="AQ28">
        <v>30.222434880000002</v>
      </c>
      <c r="AR28">
        <v>0.65252035498188377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755.46134711833804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336.42049903014498</v>
      </c>
      <c r="L29">
        <v>6.0400017605963594</v>
      </c>
      <c r="M29">
        <v>61.300277281465576</v>
      </c>
      <c r="N29">
        <v>47.880035141284402</v>
      </c>
      <c r="O29">
        <v>0</v>
      </c>
      <c r="P29">
        <v>25.209861700626963</v>
      </c>
      <c r="Q29">
        <v>9.2158810419847335</v>
      </c>
      <c r="R29">
        <v>17.893572512266928</v>
      </c>
      <c r="S29">
        <v>11.138315607410329</v>
      </c>
      <c r="T29">
        <v>0</v>
      </c>
      <c r="U29">
        <v>49.240660053619301</v>
      </c>
      <c r="V29">
        <v>8.7481016056196683</v>
      </c>
      <c r="W29">
        <v>19.584704184268027</v>
      </c>
      <c r="X29">
        <v>62.380888251780803</v>
      </c>
      <c r="Y29">
        <v>0</v>
      </c>
      <c r="Z29">
        <v>0.46435571999999992</v>
      </c>
      <c r="AA29">
        <v>5.9282758189873439</v>
      </c>
      <c r="AB29">
        <v>5.5593422256564118</v>
      </c>
      <c r="AC29">
        <v>0</v>
      </c>
      <c r="AD29">
        <v>3.6249736478425443</v>
      </c>
      <c r="AE29">
        <v>13.913550668355418</v>
      </c>
      <c r="AF29">
        <v>17.738465122718054</v>
      </c>
      <c r="AG29">
        <v>14.445733440000003</v>
      </c>
      <c r="AH29">
        <v>37.099797846335797</v>
      </c>
      <c r="AI29">
        <v>0</v>
      </c>
      <c r="AJ29">
        <v>0</v>
      </c>
      <c r="AK29">
        <v>23.091811268557922</v>
      </c>
      <c r="AL29">
        <v>4.9995853815834757</v>
      </c>
      <c r="AM29">
        <v>2.2282383659414853</v>
      </c>
      <c r="AN29">
        <v>0</v>
      </c>
      <c r="AO29">
        <v>0</v>
      </c>
      <c r="AP29">
        <v>0</v>
      </c>
      <c r="AQ29">
        <v>30.222434880000002</v>
      </c>
      <c r="AR29">
        <v>0.65252035498188377</v>
      </c>
      <c r="AS29">
        <v>1.9875694302705917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817.00945234229914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384.48052051172084</v>
      </c>
      <c r="L30">
        <v>6.0400017605963594</v>
      </c>
      <c r="M30">
        <v>61.300277281465576</v>
      </c>
      <c r="N30">
        <v>47.880035141284402</v>
      </c>
      <c r="O30">
        <v>0</v>
      </c>
      <c r="P30">
        <v>25.209861700626963</v>
      </c>
      <c r="Q30">
        <v>9.2158810419847335</v>
      </c>
      <c r="R30">
        <v>17.893572512266928</v>
      </c>
      <c r="S30">
        <v>11.138315607410329</v>
      </c>
      <c r="T30">
        <v>0</v>
      </c>
      <c r="U30">
        <v>49.240660053619301</v>
      </c>
      <c r="V30">
        <v>8.7481016056196683</v>
      </c>
      <c r="W30">
        <v>19.584704184268027</v>
      </c>
      <c r="X30">
        <v>62.380888251780803</v>
      </c>
      <c r="Y30">
        <v>0</v>
      </c>
      <c r="Z30">
        <v>5.505401451454544</v>
      </c>
      <c r="AA30">
        <v>11.863222822784813</v>
      </c>
      <c r="AB30">
        <v>11.118684890472617</v>
      </c>
      <c r="AC30">
        <v>0</v>
      </c>
      <c r="AD30">
        <v>6.6922587043149147</v>
      </c>
      <c r="AE30">
        <v>13.913550668355418</v>
      </c>
      <c r="AF30">
        <v>25.96385732099392</v>
      </c>
      <c r="AG30">
        <v>14.445733440000003</v>
      </c>
      <c r="AH30">
        <v>49.373114368321005</v>
      </c>
      <c r="AI30">
        <v>0</v>
      </c>
      <c r="AJ30">
        <v>0</v>
      </c>
      <c r="AK30">
        <v>23.091811268557922</v>
      </c>
      <c r="AL30">
        <v>39.996685290791731</v>
      </c>
      <c r="AM30">
        <v>3.3761190556639153</v>
      </c>
      <c r="AN30">
        <v>0</v>
      </c>
      <c r="AO30">
        <v>0</v>
      </c>
      <c r="AP30">
        <v>0</v>
      </c>
      <c r="AQ30">
        <v>30.222434880000002</v>
      </c>
      <c r="AR30">
        <v>0.65252035498188377</v>
      </c>
      <c r="AS30">
        <v>1.9875694302705917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941.31578359960724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384.48052051172084</v>
      </c>
      <c r="L31">
        <v>6.0400017605963594</v>
      </c>
      <c r="M31">
        <v>61.300277281465576</v>
      </c>
      <c r="N31">
        <v>47.880035141284402</v>
      </c>
      <c r="O31">
        <v>0</v>
      </c>
      <c r="P31">
        <v>25.209861700626963</v>
      </c>
      <c r="Q31">
        <v>9.2158810419847335</v>
      </c>
      <c r="R31">
        <v>17.893572512266928</v>
      </c>
      <c r="S31">
        <v>11.138315607410329</v>
      </c>
      <c r="T31">
        <v>0</v>
      </c>
      <c r="U31">
        <v>49.240660053619301</v>
      </c>
      <c r="V31">
        <v>8.7481016056196683</v>
      </c>
      <c r="W31">
        <v>19.584704184268027</v>
      </c>
      <c r="X31">
        <v>62.380888251780803</v>
      </c>
      <c r="Y31">
        <v>0</v>
      </c>
      <c r="Z31">
        <v>5.505401451454544</v>
      </c>
      <c r="AA31">
        <v>11.863222822784813</v>
      </c>
      <c r="AB31">
        <v>11.118684890472617</v>
      </c>
      <c r="AC31">
        <v>0</v>
      </c>
      <c r="AD31">
        <v>7.7139439085541266</v>
      </c>
      <c r="AE31">
        <v>13.913550668355418</v>
      </c>
      <c r="AF31">
        <v>25.96385732099392</v>
      </c>
      <c r="AG31">
        <v>14.445733440000003</v>
      </c>
      <c r="AH31">
        <v>49.373114368321005</v>
      </c>
      <c r="AI31">
        <v>0</v>
      </c>
      <c r="AJ31">
        <v>0</v>
      </c>
      <c r="AK31">
        <v>23.091811268557922</v>
      </c>
      <c r="AL31">
        <v>39.996685290791731</v>
      </c>
      <c r="AM31">
        <v>3.3761190556639153</v>
      </c>
      <c r="AN31">
        <v>0</v>
      </c>
      <c r="AO31">
        <v>0</v>
      </c>
      <c r="AP31">
        <v>0</v>
      </c>
      <c r="AQ31">
        <v>30.222434880000002</v>
      </c>
      <c r="AR31">
        <v>0.65252035498188377</v>
      </c>
      <c r="AS31">
        <v>1.9875694302705917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942.33746880384649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432.27615318612669</v>
      </c>
      <c r="L32">
        <v>6.0400017605963594</v>
      </c>
      <c r="M32">
        <v>61.300277281465576</v>
      </c>
      <c r="N32">
        <v>47.880035141284402</v>
      </c>
      <c r="O32">
        <v>0</v>
      </c>
      <c r="P32">
        <v>25.209861700626963</v>
      </c>
      <c r="Q32">
        <v>9.2158810419847335</v>
      </c>
      <c r="R32">
        <v>17.893572512266928</v>
      </c>
      <c r="S32">
        <v>11.138315607410329</v>
      </c>
      <c r="T32">
        <v>0</v>
      </c>
      <c r="U32">
        <v>49.240660053619301</v>
      </c>
      <c r="V32">
        <v>8.7481016056196683</v>
      </c>
      <c r="W32">
        <v>19.584704184268027</v>
      </c>
      <c r="X32">
        <v>62.380888251780803</v>
      </c>
      <c r="Y32">
        <v>0</v>
      </c>
      <c r="Z32">
        <v>5.505401451454544</v>
      </c>
      <c r="AA32">
        <v>11.863222822784813</v>
      </c>
      <c r="AB32">
        <v>11.118684890472617</v>
      </c>
      <c r="AC32">
        <v>0</v>
      </c>
      <c r="AD32">
        <v>7.7139439085541266</v>
      </c>
      <c r="AE32">
        <v>13.913550668355418</v>
      </c>
      <c r="AF32">
        <v>25.96385732099392</v>
      </c>
      <c r="AG32">
        <v>14.445733440000003</v>
      </c>
      <c r="AH32">
        <v>49.373114368321005</v>
      </c>
      <c r="AI32">
        <v>0</v>
      </c>
      <c r="AJ32">
        <v>0</v>
      </c>
      <c r="AK32">
        <v>23.091811268557922</v>
      </c>
      <c r="AL32">
        <v>29.997513781583471</v>
      </c>
      <c r="AM32">
        <v>3.3761190556639153</v>
      </c>
      <c r="AN32">
        <v>0</v>
      </c>
      <c r="AO32">
        <v>0</v>
      </c>
      <c r="AP32">
        <v>0</v>
      </c>
      <c r="AQ32">
        <v>30.222434880000002</v>
      </c>
      <c r="AR32">
        <v>0.65252035498188377</v>
      </c>
      <c r="AS32">
        <v>1.9875694302705917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980.13392996904429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487.01808128264202</v>
      </c>
      <c r="L33">
        <v>6.0400017605963594</v>
      </c>
      <c r="M33">
        <v>61.300277281465576</v>
      </c>
      <c r="N33">
        <v>47.880035141284402</v>
      </c>
      <c r="O33">
        <v>0</v>
      </c>
      <c r="P33">
        <v>25.209861700626963</v>
      </c>
      <c r="Q33">
        <v>9.2158810419847335</v>
      </c>
      <c r="R33">
        <v>17.893572512266928</v>
      </c>
      <c r="S33">
        <v>11.138315607410329</v>
      </c>
      <c r="T33">
        <v>0</v>
      </c>
      <c r="U33">
        <v>49.240660053619301</v>
      </c>
      <c r="V33">
        <v>8.7481016056196683</v>
      </c>
      <c r="W33">
        <v>19.584704184268027</v>
      </c>
      <c r="X33">
        <v>62.380888251780803</v>
      </c>
      <c r="Y33">
        <v>0</v>
      </c>
      <c r="Z33">
        <v>5.505401451454544</v>
      </c>
      <c r="AA33">
        <v>11.863222822784813</v>
      </c>
      <c r="AB33">
        <v>11.118684890472617</v>
      </c>
      <c r="AC33">
        <v>0</v>
      </c>
      <c r="AD33">
        <v>11.570915423618473</v>
      </c>
      <c r="AE33">
        <v>13.913550668355418</v>
      </c>
      <c r="AF33">
        <v>25.96385732099392</v>
      </c>
      <c r="AG33">
        <v>14.445733440000003</v>
      </c>
      <c r="AH33">
        <v>49.373114368321005</v>
      </c>
      <c r="AI33">
        <v>0</v>
      </c>
      <c r="AJ33">
        <v>0</v>
      </c>
      <c r="AK33">
        <v>23.091811268557922</v>
      </c>
      <c r="AL33">
        <v>29.997513781583471</v>
      </c>
      <c r="AM33">
        <v>3.3761190556639153</v>
      </c>
      <c r="AN33">
        <v>0</v>
      </c>
      <c r="AO33">
        <v>0</v>
      </c>
      <c r="AP33">
        <v>0</v>
      </c>
      <c r="AQ33">
        <v>30.222434880000002</v>
      </c>
      <c r="AR33">
        <v>0.9321719356884054</v>
      </c>
      <c r="AS33">
        <v>1.930781569134701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1038.9556933001943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487.01808128264202</v>
      </c>
      <c r="L34">
        <v>6.0400017605963594</v>
      </c>
      <c r="M34">
        <v>61.300277281465576</v>
      </c>
      <c r="N34">
        <v>47.880035141284402</v>
      </c>
      <c r="O34">
        <v>0</v>
      </c>
      <c r="P34">
        <v>25.209861700626963</v>
      </c>
      <c r="Q34">
        <v>9.2158810419847335</v>
      </c>
      <c r="R34">
        <v>17.893572512266928</v>
      </c>
      <c r="S34">
        <v>11.138315607410329</v>
      </c>
      <c r="T34">
        <v>0</v>
      </c>
      <c r="U34">
        <v>49.240660053619301</v>
      </c>
      <c r="V34">
        <v>8.7481016056196683</v>
      </c>
      <c r="W34">
        <v>19.584704184268027</v>
      </c>
      <c r="X34">
        <v>62.380888251780803</v>
      </c>
      <c r="Y34">
        <v>0</v>
      </c>
      <c r="Z34">
        <v>5.505401451454544</v>
      </c>
      <c r="AA34">
        <v>5.9316114113924066</v>
      </c>
      <c r="AB34">
        <v>11.118684890472617</v>
      </c>
      <c r="AC34">
        <v>0</v>
      </c>
      <c r="AD34">
        <v>11.570915423618473</v>
      </c>
      <c r="AE34">
        <v>13.913550668355418</v>
      </c>
      <c r="AF34">
        <v>25.96385732099392</v>
      </c>
      <c r="AG34">
        <v>14.445733440000003</v>
      </c>
      <c r="AH34">
        <v>49.373114368321005</v>
      </c>
      <c r="AI34">
        <v>0</v>
      </c>
      <c r="AJ34">
        <v>0</v>
      </c>
      <c r="AK34">
        <v>23.091811268557922</v>
      </c>
      <c r="AL34">
        <v>29.997513781583471</v>
      </c>
      <c r="AM34">
        <v>3.3761190556639153</v>
      </c>
      <c r="AN34">
        <v>0</v>
      </c>
      <c r="AO34">
        <v>0</v>
      </c>
      <c r="AP34">
        <v>0</v>
      </c>
      <c r="AQ34">
        <v>30.222434880000002</v>
      </c>
      <c r="AR34">
        <v>11.186061032155791</v>
      </c>
      <c r="AS34">
        <v>1.930781569134701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1043.2779709852693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487.01808128264202</v>
      </c>
      <c r="L35">
        <v>6.0400017605963594</v>
      </c>
      <c r="M35">
        <v>61.300277281465576</v>
      </c>
      <c r="N35">
        <v>47.880035141284402</v>
      </c>
      <c r="O35">
        <v>0</v>
      </c>
      <c r="P35">
        <v>25.209861700626963</v>
      </c>
      <c r="Q35">
        <v>9.2158810419847335</v>
      </c>
      <c r="R35">
        <v>17.893572512266928</v>
      </c>
      <c r="S35">
        <v>11.138315607410329</v>
      </c>
      <c r="T35">
        <v>0</v>
      </c>
      <c r="U35">
        <v>49.240660053619301</v>
      </c>
      <c r="V35">
        <v>8.7481016056196683</v>
      </c>
      <c r="W35">
        <v>19.584704184268027</v>
      </c>
      <c r="X35">
        <v>62.380888251780803</v>
      </c>
      <c r="Y35">
        <v>0</v>
      </c>
      <c r="Z35">
        <v>5.505401451454544</v>
      </c>
      <c r="AA35">
        <v>5.9316114113924066</v>
      </c>
      <c r="AB35">
        <v>11.118684890472617</v>
      </c>
      <c r="AC35">
        <v>0</v>
      </c>
      <c r="AD35">
        <v>7.7139439085541266</v>
      </c>
      <c r="AE35">
        <v>13.913550668355418</v>
      </c>
      <c r="AF35">
        <v>25.96385732099392</v>
      </c>
      <c r="AG35">
        <v>14.445733440000003</v>
      </c>
      <c r="AH35">
        <v>39.498491494656804</v>
      </c>
      <c r="AI35">
        <v>0</v>
      </c>
      <c r="AJ35">
        <v>0</v>
      </c>
      <c r="AK35">
        <v>23.091811268557922</v>
      </c>
      <c r="AL35">
        <v>29.997513781583471</v>
      </c>
      <c r="AM35">
        <v>3.3761190556639153</v>
      </c>
      <c r="AN35">
        <v>0</v>
      </c>
      <c r="AO35">
        <v>0</v>
      </c>
      <c r="AP35">
        <v>0</v>
      </c>
      <c r="AQ35">
        <v>30.222434880000002</v>
      </c>
      <c r="AR35">
        <v>11.186061032155791</v>
      </c>
      <c r="AS35">
        <v>1.930781569134701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1029.546376596541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487.01808128264202</v>
      </c>
      <c r="L36">
        <v>6.0400017605963594</v>
      </c>
      <c r="M36">
        <v>61.300277281465576</v>
      </c>
      <c r="N36">
        <v>47.880035141284402</v>
      </c>
      <c r="O36">
        <v>0</v>
      </c>
      <c r="P36">
        <v>25.209861700626963</v>
      </c>
      <c r="Q36">
        <v>9.2158810419847335</v>
      </c>
      <c r="R36">
        <v>17.893572512266928</v>
      </c>
      <c r="S36">
        <v>11.138315607410329</v>
      </c>
      <c r="T36">
        <v>0</v>
      </c>
      <c r="U36">
        <v>49.240660053619301</v>
      </c>
      <c r="V36">
        <v>8.7481016056196683</v>
      </c>
      <c r="W36">
        <v>19.584704184268027</v>
      </c>
      <c r="X36">
        <v>62.380888251780803</v>
      </c>
      <c r="Y36">
        <v>0</v>
      </c>
      <c r="Z36">
        <v>0</v>
      </c>
      <c r="AA36">
        <v>3.6689004000000009</v>
      </c>
      <c r="AB36">
        <v>1.4067161999999995</v>
      </c>
      <c r="AC36">
        <v>0</v>
      </c>
      <c r="AD36">
        <v>6.6922587043149147</v>
      </c>
      <c r="AE36">
        <v>13.913550668355418</v>
      </c>
      <c r="AF36">
        <v>17.93555921044625</v>
      </c>
      <c r="AG36">
        <v>14.445733440000003</v>
      </c>
      <c r="AH36">
        <v>29.583890671678983</v>
      </c>
      <c r="AI36">
        <v>0</v>
      </c>
      <c r="AJ36">
        <v>0</v>
      </c>
      <c r="AK36">
        <v>23.091811268557922</v>
      </c>
      <c r="AL36">
        <v>4.9995853815834757</v>
      </c>
      <c r="AM36">
        <v>2.2282383659414853</v>
      </c>
      <c r="AN36">
        <v>0</v>
      </c>
      <c r="AO36">
        <v>0</v>
      </c>
      <c r="AP36">
        <v>0</v>
      </c>
      <c r="AQ36">
        <v>30.222434880000002</v>
      </c>
      <c r="AR36">
        <v>1.3982574643115937</v>
      </c>
      <c r="AS36">
        <v>1.930781569134701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957.16809864789002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487.01808128264202</v>
      </c>
      <c r="L37">
        <v>6.0400017605963594</v>
      </c>
      <c r="M37">
        <v>61.300277281465576</v>
      </c>
      <c r="N37">
        <v>47.880035141284402</v>
      </c>
      <c r="O37">
        <v>0</v>
      </c>
      <c r="P37">
        <v>25.209861700626963</v>
      </c>
      <c r="Q37">
        <v>9.2158810419847335</v>
      </c>
      <c r="R37">
        <v>17.893572512266928</v>
      </c>
      <c r="S37">
        <v>11.138315607410329</v>
      </c>
      <c r="T37">
        <v>0</v>
      </c>
      <c r="U37">
        <v>49.240660053619301</v>
      </c>
      <c r="V37">
        <v>8.7481016056196683</v>
      </c>
      <c r="W37">
        <v>19.584704184268027</v>
      </c>
      <c r="X37">
        <v>62.380888251780803</v>
      </c>
      <c r="Y37">
        <v>0</v>
      </c>
      <c r="Z37">
        <v>0</v>
      </c>
      <c r="AA37">
        <v>0</v>
      </c>
      <c r="AB37">
        <v>5.5593422256564118</v>
      </c>
      <c r="AC37">
        <v>0</v>
      </c>
      <c r="AD37">
        <v>3.6249736478425443</v>
      </c>
      <c r="AE37">
        <v>0</v>
      </c>
      <c r="AF37">
        <v>11.825643877281948</v>
      </c>
      <c r="AG37">
        <v>14.445733440000003</v>
      </c>
      <c r="AH37">
        <v>18.389985808321011</v>
      </c>
      <c r="AI37">
        <v>0</v>
      </c>
      <c r="AJ37">
        <v>0</v>
      </c>
      <c r="AK37">
        <v>23.091811268557922</v>
      </c>
      <c r="AL37">
        <v>0.99991692710843372</v>
      </c>
      <c r="AM37">
        <v>0</v>
      </c>
      <c r="AN37">
        <v>0</v>
      </c>
      <c r="AO37">
        <v>0</v>
      </c>
      <c r="AP37">
        <v>0</v>
      </c>
      <c r="AQ37">
        <v>30.222434880000002</v>
      </c>
      <c r="AR37">
        <v>0.65252035498188377</v>
      </c>
      <c r="AS37">
        <v>1.930781569134701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916.39352442245024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487.01808128264202</v>
      </c>
      <c r="L38">
        <v>6.0400017605963594</v>
      </c>
      <c r="M38">
        <v>61.300277281465576</v>
      </c>
      <c r="N38">
        <v>47.880035141284402</v>
      </c>
      <c r="O38">
        <v>0</v>
      </c>
      <c r="P38">
        <v>25.209861700626963</v>
      </c>
      <c r="Q38">
        <v>9.2158810419847335</v>
      </c>
      <c r="R38">
        <v>17.893572512266928</v>
      </c>
      <c r="S38">
        <v>11.138315607410329</v>
      </c>
      <c r="T38">
        <v>0</v>
      </c>
      <c r="U38">
        <v>49.240660053619301</v>
      </c>
      <c r="V38">
        <v>8.7481016056196683</v>
      </c>
      <c r="W38">
        <v>19.584704184268027</v>
      </c>
      <c r="X38">
        <v>62.380888251780803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11.825643877281948</v>
      </c>
      <c r="AG38">
        <v>14.445733440000003</v>
      </c>
      <c r="AH38">
        <v>8.7152544380147816</v>
      </c>
      <c r="AI38">
        <v>0</v>
      </c>
      <c r="AJ38">
        <v>0</v>
      </c>
      <c r="AK38">
        <v>23.091811268557922</v>
      </c>
      <c r="AL38">
        <v>0.99991692710843372</v>
      </c>
      <c r="AM38">
        <v>0</v>
      </c>
      <c r="AN38">
        <v>0</v>
      </c>
      <c r="AO38">
        <v>0</v>
      </c>
      <c r="AP38">
        <v>0</v>
      </c>
      <c r="AQ38">
        <v>30.222434880000002</v>
      </c>
      <c r="AR38">
        <v>0.65252035498188377</v>
      </c>
      <c r="AS38">
        <v>1.930781569134701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897.53447717864481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487.01808128264202</v>
      </c>
      <c r="L39">
        <v>6.0400017605963594</v>
      </c>
      <c r="M39">
        <v>61.300277281465576</v>
      </c>
      <c r="N39">
        <v>47.880035141284402</v>
      </c>
      <c r="O39">
        <v>0</v>
      </c>
      <c r="P39">
        <v>25.209861700626963</v>
      </c>
      <c r="Q39">
        <v>9.2158810419847335</v>
      </c>
      <c r="R39">
        <v>17.893572512266928</v>
      </c>
      <c r="S39">
        <v>11.138315607410329</v>
      </c>
      <c r="T39">
        <v>0</v>
      </c>
      <c r="U39">
        <v>49.240660053619301</v>
      </c>
      <c r="V39">
        <v>8.7481016056196683</v>
      </c>
      <c r="W39">
        <v>19.584704184268027</v>
      </c>
      <c r="X39">
        <v>62.380888251780803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6.2413116227180536</v>
      </c>
      <c r="AG39">
        <v>14.445733440000003</v>
      </c>
      <c r="AH39">
        <v>8.7152544380147816</v>
      </c>
      <c r="AI39">
        <v>0</v>
      </c>
      <c r="AJ39">
        <v>0</v>
      </c>
      <c r="AK39">
        <v>23.091811268557922</v>
      </c>
      <c r="AL39">
        <v>0.99991692710843372</v>
      </c>
      <c r="AM39">
        <v>0</v>
      </c>
      <c r="AN39">
        <v>0</v>
      </c>
      <c r="AO39">
        <v>0</v>
      </c>
      <c r="AP39">
        <v>0.10815401483015741</v>
      </c>
      <c r="AQ39">
        <v>30.222434880000002</v>
      </c>
      <c r="AR39">
        <v>0.65252035498188377</v>
      </c>
      <c r="AS39">
        <v>1.930781569134701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892.05829893891109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487.01808128264202</v>
      </c>
      <c r="L40">
        <v>6.0400017605963594</v>
      </c>
      <c r="M40">
        <v>61.300277281465576</v>
      </c>
      <c r="N40">
        <v>47.880035141284402</v>
      </c>
      <c r="O40">
        <v>0</v>
      </c>
      <c r="P40">
        <v>25.209861700626963</v>
      </c>
      <c r="Q40">
        <v>9.2158810419847335</v>
      </c>
      <c r="R40">
        <v>17.893572512266928</v>
      </c>
      <c r="S40">
        <v>11.138315607410329</v>
      </c>
      <c r="T40">
        <v>0</v>
      </c>
      <c r="U40">
        <v>49.240660053619301</v>
      </c>
      <c r="V40">
        <v>8.7481016056196683</v>
      </c>
      <c r="W40">
        <v>19.584704184268027</v>
      </c>
      <c r="X40">
        <v>62.380888251780803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6.2413116227180536</v>
      </c>
      <c r="AG40">
        <v>14.445733440000003</v>
      </c>
      <c r="AH40">
        <v>8.7152544380147816</v>
      </c>
      <c r="AI40">
        <v>0</v>
      </c>
      <c r="AJ40">
        <v>0</v>
      </c>
      <c r="AK40">
        <v>23.091811268557922</v>
      </c>
      <c r="AL40">
        <v>0.99991692710843372</v>
      </c>
      <c r="AM40">
        <v>0</v>
      </c>
      <c r="AN40">
        <v>0</v>
      </c>
      <c r="AO40">
        <v>0</v>
      </c>
      <c r="AP40">
        <v>0.10815401483015741</v>
      </c>
      <c r="AQ40">
        <v>30.222434880000002</v>
      </c>
      <c r="AR40">
        <v>0.9321719356884054</v>
      </c>
      <c r="AS40">
        <v>1.930781569134701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892.33795051961761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487.01808128264202</v>
      </c>
      <c r="L41">
        <v>6.0400017605963594</v>
      </c>
      <c r="M41">
        <v>61.300277281465576</v>
      </c>
      <c r="N41">
        <v>47.880035141284402</v>
      </c>
      <c r="O41">
        <v>0</v>
      </c>
      <c r="P41">
        <v>25.212835181065742</v>
      </c>
      <c r="Q41">
        <v>9.2158810419847335</v>
      </c>
      <c r="R41">
        <v>17.893572512266928</v>
      </c>
      <c r="S41">
        <v>11.138315607410329</v>
      </c>
      <c r="T41">
        <v>0</v>
      </c>
      <c r="U41">
        <v>49.240660053619301</v>
      </c>
      <c r="V41">
        <v>8.7481016056196683</v>
      </c>
      <c r="W41">
        <v>19.584704184268027</v>
      </c>
      <c r="X41">
        <v>62.380888251780803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6.2413116227180536</v>
      </c>
      <c r="AG41">
        <v>14.445733440000003</v>
      </c>
      <c r="AH41">
        <v>8.7152544380147816</v>
      </c>
      <c r="AI41">
        <v>0</v>
      </c>
      <c r="AJ41">
        <v>0</v>
      </c>
      <c r="AK41">
        <v>23.091811268557922</v>
      </c>
      <c r="AL41">
        <v>0.99991692710843372</v>
      </c>
      <c r="AM41">
        <v>0</v>
      </c>
      <c r="AN41">
        <v>0</v>
      </c>
      <c r="AO41">
        <v>0</v>
      </c>
      <c r="AP41">
        <v>0.10815401483015741</v>
      </c>
      <c r="AQ41">
        <v>30.222434880000002</v>
      </c>
      <c r="AR41">
        <v>11.186061032155791</v>
      </c>
      <c r="AS41">
        <v>3.520837289027654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904.18486881641661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487.01808128264202</v>
      </c>
      <c r="L42">
        <v>6.0400017605963594</v>
      </c>
      <c r="M42">
        <v>61.300277281465576</v>
      </c>
      <c r="N42">
        <v>47.880035141284402</v>
      </c>
      <c r="O42">
        <v>0</v>
      </c>
      <c r="P42">
        <v>25.212835181065742</v>
      </c>
      <c r="Q42">
        <v>9.2158810419847335</v>
      </c>
      <c r="R42">
        <v>17.893572512266928</v>
      </c>
      <c r="S42">
        <v>11.138315607410329</v>
      </c>
      <c r="T42">
        <v>0</v>
      </c>
      <c r="U42">
        <v>49.240660053619301</v>
      </c>
      <c r="V42">
        <v>8.7481016056196683</v>
      </c>
      <c r="W42">
        <v>19.584704184268027</v>
      </c>
      <c r="X42">
        <v>62.380888251780803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6.2413116227180536</v>
      </c>
      <c r="AG42">
        <v>14.445733440000003</v>
      </c>
      <c r="AH42">
        <v>8.7152544380147816</v>
      </c>
      <c r="AI42">
        <v>0</v>
      </c>
      <c r="AJ42">
        <v>0</v>
      </c>
      <c r="AK42">
        <v>23.091811268557922</v>
      </c>
      <c r="AL42">
        <v>0.99991692710843372</v>
      </c>
      <c r="AM42">
        <v>0</v>
      </c>
      <c r="AN42">
        <v>0</v>
      </c>
      <c r="AO42">
        <v>0</v>
      </c>
      <c r="AP42">
        <v>0.10815401483015741</v>
      </c>
      <c r="AQ42">
        <v>30.222434880000002</v>
      </c>
      <c r="AR42">
        <v>11.186061032155791</v>
      </c>
      <c r="AS42">
        <v>3.520837289027654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904.18486881641661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487.01808128264202</v>
      </c>
      <c r="L43">
        <v>6.0400017605963594</v>
      </c>
      <c r="M43">
        <v>61.300277281465576</v>
      </c>
      <c r="N43">
        <v>47.880035141284402</v>
      </c>
      <c r="O43">
        <v>0</v>
      </c>
      <c r="P43">
        <v>25.212835181065742</v>
      </c>
      <c r="Q43">
        <v>9.2158810419847335</v>
      </c>
      <c r="R43">
        <v>17.893572512266928</v>
      </c>
      <c r="S43">
        <v>11.138315607410329</v>
      </c>
      <c r="T43">
        <v>0</v>
      </c>
      <c r="U43">
        <v>49.240660053619301</v>
      </c>
      <c r="V43">
        <v>8.7481016056196683</v>
      </c>
      <c r="W43">
        <v>19.584704184268027</v>
      </c>
      <c r="X43">
        <v>62.380888251780803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6.2413116227180536</v>
      </c>
      <c r="AG43">
        <v>14.445733440000003</v>
      </c>
      <c r="AH43">
        <v>0</v>
      </c>
      <c r="AI43">
        <v>0</v>
      </c>
      <c r="AJ43">
        <v>0</v>
      </c>
      <c r="AK43">
        <v>23.091811268557922</v>
      </c>
      <c r="AL43">
        <v>0.99991692710843372</v>
      </c>
      <c r="AM43">
        <v>0</v>
      </c>
      <c r="AN43">
        <v>0</v>
      </c>
      <c r="AO43">
        <v>0</v>
      </c>
      <c r="AP43">
        <v>0.10815401483015741</v>
      </c>
      <c r="AQ43">
        <v>30.222434880000002</v>
      </c>
      <c r="AR43">
        <v>1.3982574643115937</v>
      </c>
      <c r="AS43">
        <v>1.930781569134701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884.09175509066472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487.01808128264202</v>
      </c>
      <c r="L44">
        <v>6.0400017605963594</v>
      </c>
      <c r="M44">
        <v>61.300277281465576</v>
      </c>
      <c r="N44">
        <v>47.880035141284402</v>
      </c>
      <c r="O44">
        <v>0</v>
      </c>
      <c r="P44">
        <v>25.212835181065742</v>
      </c>
      <c r="Q44">
        <v>9.2158810419847335</v>
      </c>
      <c r="R44">
        <v>17.893572512266928</v>
      </c>
      <c r="S44">
        <v>11.138315607410329</v>
      </c>
      <c r="T44">
        <v>0</v>
      </c>
      <c r="U44">
        <v>49.240660053619301</v>
      </c>
      <c r="V44">
        <v>8.7481016056196683</v>
      </c>
      <c r="W44">
        <v>19.584704184268027</v>
      </c>
      <c r="X44">
        <v>62.380888251780803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6.2413116227180536</v>
      </c>
      <c r="AG44">
        <v>14.445733440000003</v>
      </c>
      <c r="AH44">
        <v>0</v>
      </c>
      <c r="AI44">
        <v>0</v>
      </c>
      <c r="AJ44">
        <v>0</v>
      </c>
      <c r="AK44">
        <v>23.091811268557922</v>
      </c>
      <c r="AL44">
        <v>0.99991692710843372</v>
      </c>
      <c r="AM44">
        <v>0</v>
      </c>
      <c r="AN44">
        <v>0</v>
      </c>
      <c r="AO44">
        <v>0</v>
      </c>
      <c r="AP44">
        <v>0.10815401483015741</v>
      </c>
      <c r="AQ44">
        <v>28.96316676</v>
      </c>
      <c r="AR44">
        <v>0.65252035498188377</v>
      </c>
      <c r="AS44">
        <v>1.930781569134701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882.08674986133508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487.01808128264202</v>
      </c>
      <c r="L45">
        <v>6.0400017605963594</v>
      </c>
      <c r="M45">
        <v>61.300277281465576</v>
      </c>
      <c r="N45">
        <v>47.880035141284402</v>
      </c>
      <c r="O45">
        <v>0</v>
      </c>
      <c r="P45">
        <v>25.212835181065742</v>
      </c>
      <c r="Q45">
        <v>9.2158810419847335</v>
      </c>
      <c r="R45">
        <v>17.893572512266928</v>
      </c>
      <c r="S45">
        <v>11.138315607410329</v>
      </c>
      <c r="T45">
        <v>0</v>
      </c>
      <c r="U45">
        <v>49.240660053619301</v>
      </c>
      <c r="V45">
        <v>8.7481016056196683</v>
      </c>
      <c r="W45">
        <v>19.584704184268027</v>
      </c>
      <c r="X45">
        <v>62.380888251780803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6.2413116227180536</v>
      </c>
      <c r="AG45">
        <v>14.445733440000003</v>
      </c>
      <c r="AH45">
        <v>0</v>
      </c>
      <c r="AI45">
        <v>0</v>
      </c>
      <c r="AJ45">
        <v>0</v>
      </c>
      <c r="AK45">
        <v>23.091811268557922</v>
      </c>
      <c r="AL45">
        <v>0.99991692710843372</v>
      </c>
      <c r="AM45">
        <v>0</v>
      </c>
      <c r="AN45">
        <v>0</v>
      </c>
      <c r="AO45">
        <v>0</v>
      </c>
      <c r="AP45">
        <v>0.10815401483015741</v>
      </c>
      <c r="AQ45">
        <v>28.96316676</v>
      </c>
      <c r="AR45">
        <v>0.65252035498188377</v>
      </c>
      <c r="AS45">
        <v>1.930781569134701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882.08674986133508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487.01808128264202</v>
      </c>
      <c r="L46">
        <v>6.0400017605963594</v>
      </c>
      <c r="M46">
        <v>61.300277281465576</v>
      </c>
      <c r="N46">
        <v>47.880035141284402</v>
      </c>
      <c r="O46">
        <v>0</v>
      </c>
      <c r="P46">
        <v>25.212835181065742</v>
      </c>
      <c r="Q46">
        <v>9.2158810419847335</v>
      </c>
      <c r="R46">
        <v>17.893572512266928</v>
      </c>
      <c r="S46">
        <v>11.138315607410329</v>
      </c>
      <c r="T46">
        <v>0</v>
      </c>
      <c r="U46">
        <v>49.240660053619301</v>
      </c>
      <c r="V46">
        <v>8.7481016056196683</v>
      </c>
      <c r="W46">
        <v>19.584704184268027</v>
      </c>
      <c r="X46">
        <v>62.380888251780803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6.2413116227180536</v>
      </c>
      <c r="AG46">
        <v>14.445733440000003</v>
      </c>
      <c r="AH46">
        <v>0</v>
      </c>
      <c r="AI46">
        <v>0</v>
      </c>
      <c r="AJ46">
        <v>0</v>
      </c>
      <c r="AK46">
        <v>23.091811268557922</v>
      </c>
      <c r="AL46">
        <v>0.99991692710843372</v>
      </c>
      <c r="AM46">
        <v>0</v>
      </c>
      <c r="AN46">
        <v>0</v>
      </c>
      <c r="AO46">
        <v>0</v>
      </c>
      <c r="AP46">
        <v>0.10815401483015741</v>
      </c>
      <c r="AQ46">
        <v>28.96316676</v>
      </c>
      <c r="AR46">
        <v>0.65252035498188377</v>
      </c>
      <c r="AS46">
        <v>1.930781569134701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882.08674986133508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487.01808128264202</v>
      </c>
      <c r="L47">
        <v>6.0400017605963594</v>
      </c>
      <c r="M47">
        <v>61.300277281465576</v>
      </c>
      <c r="N47">
        <v>47.880035141284402</v>
      </c>
      <c r="O47">
        <v>0</v>
      </c>
      <c r="P47">
        <v>25.212835181065742</v>
      </c>
      <c r="Q47">
        <v>9.2158810419847335</v>
      </c>
      <c r="R47">
        <v>17.893572512266928</v>
      </c>
      <c r="S47">
        <v>11.138315607410329</v>
      </c>
      <c r="T47">
        <v>0</v>
      </c>
      <c r="U47">
        <v>49.240660053619301</v>
      </c>
      <c r="V47">
        <v>8.7481016056196683</v>
      </c>
      <c r="W47">
        <v>19.584704184268027</v>
      </c>
      <c r="X47">
        <v>62.380888251780803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6.2413116227180536</v>
      </c>
      <c r="AG47">
        <v>14.445733440000003</v>
      </c>
      <c r="AH47">
        <v>0</v>
      </c>
      <c r="AI47">
        <v>0</v>
      </c>
      <c r="AJ47">
        <v>0</v>
      </c>
      <c r="AK47">
        <v>23.091811268557922</v>
      </c>
      <c r="AL47">
        <v>0.99991692710843372</v>
      </c>
      <c r="AM47">
        <v>0</v>
      </c>
      <c r="AN47">
        <v>0</v>
      </c>
      <c r="AO47">
        <v>0</v>
      </c>
      <c r="AP47">
        <v>0.10815401483015741</v>
      </c>
      <c r="AQ47">
        <v>19.308777840000001</v>
      </c>
      <c r="AR47">
        <v>0.65252035498188377</v>
      </c>
      <c r="AS47">
        <v>1.930781569134701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872.43236094133499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487.01808128264202</v>
      </c>
      <c r="L48">
        <v>6.0400017605963594</v>
      </c>
      <c r="M48">
        <v>61.300277281465576</v>
      </c>
      <c r="N48">
        <v>47.880035141284402</v>
      </c>
      <c r="O48">
        <v>0</v>
      </c>
      <c r="P48">
        <v>25.212835181065742</v>
      </c>
      <c r="Q48">
        <v>9.2158810419847335</v>
      </c>
      <c r="R48">
        <v>17.893572512266928</v>
      </c>
      <c r="S48">
        <v>11.138315607410329</v>
      </c>
      <c r="T48">
        <v>0</v>
      </c>
      <c r="U48">
        <v>49.240660053619301</v>
      </c>
      <c r="V48">
        <v>8.7481016056196683</v>
      </c>
      <c r="W48">
        <v>19.584704184268027</v>
      </c>
      <c r="X48">
        <v>62.380888251780803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6.2413116227180536</v>
      </c>
      <c r="AG48">
        <v>14.445733440000003</v>
      </c>
      <c r="AH48">
        <v>0</v>
      </c>
      <c r="AI48">
        <v>0</v>
      </c>
      <c r="AJ48">
        <v>0</v>
      </c>
      <c r="AK48">
        <v>23.091811268557922</v>
      </c>
      <c r="AL48">
        <v>0.99991692710843372</v>
      </c>
      <c r="AM48">
        <v>0</v>
      </c>
      <c r="AN48">
        <v>0</v>
      </c>
      <c r="AO48">
        <v>0</v>
      </c>
      <c r="AP48">
        <v>2.9742408976801982</v>
      </c>
      <c r="AQ48">
        <v>9.6543889200000006</v>
      </c>
      <c r="AR48">
        <v>0.65252035498188377</v>
      </c>
      <c r="AS48">
        <v>1.930781569134701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865.64405890418504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487.01808128264202</v>
      </c>
      <c r="L49">
        <v>6.0400017605963594</v>
      </c>
      <c r="M49">
        <v>61.300277281465576</v>
      </c>
      <c r="N49">
        <v>47.880035141284402</v>
      </c>
      <c r="O49">
        <v>0</v>
      </c>
      <c r="P49">
        <v>25.212835181065742</v>
      </c>
      <c r="Q49">
        <v>9.2158810419847335</v>
      </c>
      <c r="R49">
        <v>17.893572512266928</v>
      </c>
      <c r="S49">
        <v>11.138315607410329</v>
      </c>
      <c r="T49">
        <v>0</v>
      </c>
      <c r="U49">
        <v>49.240660053619301</v>
      </c>
      <c r="V49">
        <v>8.7481016056196683</v>
      </c>
      <c r="W49">
        <v>19.584704184268027</v>
      </c>
      <c r="X49">
        <v>62.380888251780803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6.2413116227180536</v>
      </c>
      <c r="AG49">
        <v>14.445733440000003</v>
      </c>
      <c r="AH49">
        <v>0</v>
      </c>
      <c r="AI49">
        <v>0</v>
      </c>
      <c r="AJ49">
        <v>0</v>
      </c>
      <c r="AK49">
        <v>23.091811268557922</v>
      </c>
      <c r="AL49">
        <v>0.99991692710843372</v>
      </c>
      <c r="AM49">
        <v>0</v>
      </c>
      <c r="AN49">
        <v>0</v>
      </c>
      <c r="AO49">
        <v>0</v>
      </c>
      <c r="AP49">
        <v>2.9742408976801982</v>
      </c>
      <c r="AQ49">
        <v>0</v>
      </c>
      <c r="AR49">
        <v>0.65252035498188377</v>
      </c>
      <c r="AS49">
        <v>1.930781569134701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855.98966998418507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487.01808128264202</v>
      </c>
      <c r="L50">
        <v>6.0400017605963594</v>
      </c>
      <c r="M50">
        <v>61.300277281465576</v>
      </c>
      <c r="N50">
        <v>47.880035141284402</v>
      </c>
      <c r="O50">
        <v>0</v>
      </c>
      <c r="P50">
        <v>25.212835181065742</v>
      </c>
      <c r="Q50">
        <v>9.2158810419847335</v>
      </c>
      <c r="R50">
        <v>17.893572512266928</v>
      </c>
      <c r="S50">
        <v>11.138315607410329</v>
      </c>
      <c r="T50">
        <v>0</v>
      </c>
      <c r="U50">
        <v>49.240660053619301</v>
      </c>
      <c r="V50">
        <v>8.7481016056196683</v>
      </c>
      <c r="W50">
        <v>19.584704184268027</v>
      </c>
      <c r="X50">
        <v>62.380888251780803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6.2413116227180536</v>
      </c>
      <c r="AG50">
        <v>14.445733440000003</v>
      </c>
      <c r="AH50">
        <v>0</v>
      </c>
      <c r="AI50">
        <v>0</v>
      </c>
      <c r="AJ50">
        <v>0</v>
      </c>
      <c r="AK50">
        <v>23.091811268557922</v>
      </c>
      <c r="AL50">
        <v>0.99991692710843372</v>
      </c>
      <c r="AM50">
        <v>0</v>
      </c>
      <c r="AN50">
        <v>0</v>
      </c>
      <c r="AO50">
        <v>0</v>
      </c>
      <c r="AP50">
        <v>2.9742408976801982</v>
      </c>
      <c r="AQ50">
        <v>0</v>
      </c>
      <c r="AR50">
        <v>0.65252035498188377</v>
      </c>
      <c r="AS50">
        <v>1.930781569134701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855.98966998418507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487.01808128264202</v>
      </c>
      <c r="L51">
        <v>6.0400017605963594</v>
      </c>
      <c r="M51">
        <v>61.300277281465576</v>
      </c>
      <c r="N51">
        <v>47.880035141284402</v>
      </c>
      <c r="O51">
        <v>0</v>
      </c>
      <c r="P51">
        <v>25.212835181065742</v>
      </c>
      <c r="Q51">
        <v>9.2158810419847335</v>
      </c>
      <c r="R51">
        <v>17.893572512266928</v>
      </c>
      <c r="S51">
        <v>11.138315607410329</v>
      </c>
      <c r="T51">
        <v>0</v>
      </c>
      <c r="U51">
        <v>49.240660053619301</v>
      </c>
      <c r="V51">
        <v>8.7481016056196683</v>
      </c>
      <c r="W51">
        <v>17.260875369349506</v>
      </c>
      <c r="X51">
        <v>62.380888251780803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14.445733440000003</v>
      </c>
      <c r="AH51">
        <v>0</v>
      </c>
      <c r="AI51">
        <v>0</v>
      </c>
      <c r="AJ51">
        <v>0</v>
      </c>
      <c r="AK51">
        <v>23.091811268557922</v>
      </c>
      <c r="AL51">
        <v>0.99991692710843372</v>
      </c>
      <c r="AM51">
        <v>0</v>
      </c>
      <c r="AN51">
        <v>0</v>
      </c>
      <c r="AO51">
        <v>0</v>
      </c>
      <c r="AP51">
        <v>2.9742408976801982</v>
      </c>
      <c r="AQ51">
        <v>0</v>
      </c>
      <c r="AR51">
        <v>0.65252035498188377</v>
      </c>
      <c r="AS51">
        <v>1.930781569134701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847.42452954654846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487.01808128264202</v>
      </c>
      <c r="L52">
        <v>6.0400017605963594</v>
      </c>
      <c r="M52">
        <v>61.300277281465576</v>
      </c>
      <c r="N52">
        <v>47.880035141284402</v>
      </c>
      <c r="O52">
        <v>0</v>
      </c>
      <c r="P52">
        <v>25.212835181065742</v>
      </c>
      <c r="Q52">
        <v>9.2158810419847335</v>
      </c>
      <c r="R52">
        <v>17.893572512266928</v>
      </c>
      <c r="S52">
        <v>11.138315607410329</v>
      </c>
      <c r="T52">
        <v>0</v>
      </c>
      <c r="U52">
        <v>49.240660053619301</v>
      </c>
      <c r="V52">
        <v>8.7481016056196683</v>
      </c>
      <c r="W52">
        <v>17.260875369349506</v>
      </c>
      <c r="X52">
        <v>62.380888251780803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14.445733440000003</v>
      </c>
      <c r="AH52">
        <v>0</v>
      </c>
      <c r="AI52">
        <v>0</v>
      </c>
      <c r="AJ52">
        <v>0</v>
      </c>
      <c r="AK52">
        <v>23.091811268557922</v>
      </c>
      <c r="AL52">
        <v>0.99991692710843372</v>
      </c>
      <c r="AM52">
        <v>0</v>
      </c>
      <c r="AN52">
        <v>0</v>
      </c>
      <c r="AO52">
        <v>0</v>
      </c>
      <c r="AP52">
        <v>2.9742408976801982</v>
      </c>
      <c r="AQ52">
        <v>0</v>
      </c>
      <c r="AR52">
        <v>0.65252035498188377</v>
      </c>
      <c r="AS52">
        <v>1.930781569134701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847.42452954654846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487.01808128264202</v>
      </c>
      <c r="L53">
        <v>6.0400017605963594</v>
      </c>
      <c r="M53">
        <v>61.300277281465576</v>
      </c>
      <c r="N53">
        <v>47.880035141284402</v>
      </c>
      <c r="O53">
        <v>0</v>
      </c>
      <c r="P53">
        <v>25.212835181065742</v>
      </c>
      <c r="Q53">
        <v>9.2158810419847335</v>
      </c>
      <c r="R53">
        <v>17.893572512266928</v>
      </c>
      <c r="S53">
        <v>11.138315607410329</v>
      </c>
      <c r="T53">
        <v>0</v>
      </c>
      <c r="U53">
        <v>49.240660053619301</v>
      </c>
      <c r="V53">
        <v>8.7481016056196683</v>
      </c>
      <c r="W53">
        <v>17.260875369349506</v>
      </c>
      <c r="X53">
        <v>62.380888251780803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14.445733440000003</v>
      </c>
      <c r="AH53">
        <v>0</v>
      </c>
      <c r="AI53">
        <v>0</v>
      </c>
      <c r="AJ53">
        <v>0</v>
      </c>
      <c r="AK53">
        <v>23.091811268557922</v>
      </c>
      <c r="AL53">
        <v>0.99991692710843372</v>
      </c>
      <c r="AM53">
        <v>0</v>
      </c>
      <c r="AN53">
        <v>0</v>
      </c>
      <c r="AO53">
        <v>0</v>
      </c>
      <c r="AP53">
        <v>2.9742408976801982</v>
      </c>
      <c r="AQ53">
        <v>0</v>
      </c>
      <c r="AR53">
        <v>11.186061032155791</v>
      </c>
      <c r="AS53">
        <v>1.930781569134701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857.9580702237223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487.01808128264202</v>
      </c>
      <c r="L54">
        <v>6.0400017605963594</v>
      </c>
      <c r="M54">
        <v>61.300277281465576</v>
      </c>
      <c r="N54">
        <v>47.880035141284402</v>
      </c>
      <c r="O54">
        <v>0</v>
      </c>
      <c r="P54">
        <v>25.212835181065742</v>
      </c>
      <c r="Q54">
        <v>9.2158810419847335</v>
      </c>
      <c r="R54">
        <v>17.893572512266928</v>
      </c>
      <c r="S54">
        <v>11.138315607410329</v>
      </c>
      <c r="T54">
        <v>0</v>
      </c>
      <c r="U54">
        <v>49.240660053619301</v>
      </c>
      <c r="V54">
        <v>8.7481016056196683</v>
      </c>
      <c r="W54">
        <v>17.260875369349506</v>
      </c>
      <c r="X54">
        <v>62.380888251780803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14.445733440000003</v>
      </c>
      <c r="AH54">
        <v>0</v>
      </c>
      <c r="AI54">
        <v>0</v>
      </c>
      <c r="AJ54">
        <v>0</v>
      </c>
      <c r="AK54">
        <v>23.091811268557922</v>
      </c>
      <c r="AL54">
        <v>0.99991692710843372</v>
      </c>
      <c r="AM54">
        <v>0</v>
      </c>
      <c r="AN54">
        <v>0</v>
      </c>
      <c r="AO54">
        <v>0</v>
      </c>
      <c r="AP54">
        <v>2.9742408976801982</v>
      </c>
      <c r="AQ54">
        <v>0</v>
      </c>
      <c r="AR54">
        <v>11.186061032155791</v>
      </c>
      <c r="AS54">
        <v>1.930781569134701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857.9580702237223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487.23775311741394</v>
      </c>
      <c r="L55">
        <v>6.0399951744131579</v>
      </c>
      <c r="M55">
        <v>61.300277281465576</v>
      </c>
      <c r="N55">
        <v>47.880035141284402</v>
      </c>
      <c r="O55">
        <v>0</v>
      </c>
      <c r="P55">
        <v>25.212835181065742</v>
      </c>
      <c r="Q55">
        <v>9.2158810419847335</v>
      </c>
      <c r="R55">
        <v>17.893572512266928</v>
      </c>
      <c r="S55">
        <v>11.138315607410329</v>
      </c>
      <c r="T55">
        <v>0</v>
      </c>
      <c r="U55">
        <v>49.240660053619301</v>
      </c>
      <c r="V55">
        <v>8.7481016056196683</v>
      </c>
      <c r="W55">
        <v>17.260875369349506</v>
      </c>
      <c r="X55">
        <v>62.380888251780803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14.445733440000003</v>
      </c>
      <c r="AH55">
        <v>0</v>
      </c>
      <c r="AI55">
        <v>0</v>
      </c>
      <c r="AJ55">
        <v>0</v>
      </c>
      <c r="AK55">
        <v>23.091811268557922</v>
      </c>
      <c r="AL55">
        <v>0.99991692710843372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1.3982574643115937</v>
      </c>
      <c r="AS55">
        <v>3.520837289027654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847.0057467266796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487.23775311741394</v>
      </c>
      <c r="L56">
        <v>6.0400627587642797</v>
      </c>
      <c r="M56">
        <v>61.300277281465576</v>
      </c>
      <c r="N56">
        <v>47.880035141284402</v>
      </c>
      <c r="O56">
        <v>0</v>
      </c>
      <c r="P56">
        <v>25.212835181065742</v>
      </c>
      <c r="Q56">
        <v>9.2158810419847335</v>
      </c>
      <c r="R56">
        <v>17.893572512266928</v>
      </c>
      <c r="S56">
        <v>11.138315607410329</v>
      </c>
      <c r="T56">
        <v>0</v>
      </c>
      <c r="U56">
        <v>49.240660053619301</v>
      </c>
      <c r="V56">
        <v>8.7481016056196683</v>
      </c>
      <c r="W56">
        <v>17.260875369349506</v>
      </c>
      <c r="X56">
        <v>62.380888251780803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14.445733440000003</v>
      </c>
      <c r="AH56">
        <v>0</v>
      </c>
      <c r="AI56">
        <v>0</v>
      </c>
      <c r="AJ56">
        <v>0</v>
      </c>
      <c r="AK56">
        <v>23.091811268557922</v>
      </c>
      <c r="AL56">
        <v>0.99991692710843372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0.65252035498188377</v>
      </c>
      <c r="AS56">
        <v>3.520837289027654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846.26007720170116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487.23358156570873</v>
      </c>
      <c r="L57">
        <v>6.0399628072067264</v>
      </c>
      <c r="M57">
        <v>61.300277281465576</v>
      </c>
      <c r="N57">
        <v>47.880035141284402</v>
      </c>
      <c r="O57">
        <v>0</v>
      </c>
      <c r="P57">
        <v>25.212835181065742</v>
      </c>
      <c r="Q57">
        <v>9.2158810419847335</v>
      </c>
      <c r="R57">
        <v>17.893572512266928</v>
      </c>
      <c r="S57">
        <v>11.138315607410329</v>
      </c>
      <c r="T57">
        <v>0</v>
      </c>
      <c r="U57">
        <v>49.240660053619301</v>
      </c>
      <c r="V57">
        <v>8.7481016056196683</v>
      </c>
      <c r="W57">
        <v>17.260875369349506</v>
      </c>
      <c r="X57">
        <v>62.380888251780803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14.445733440000003</v>
      </c>
      <c r="AH57">
        <v>0</v>
      </c>
      <c r="AI57">
        <v>0</v>
      </c>
      <c r="AJ57">
        <v>0</v>
      </c>
      <c r="AK57">
        <v>23.091811268557922</v>
      </c>
      <c r="AL57">
        <v>0.99991692710843372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0.65252035498188377</v>
      </c>
      <c r="AS57">
        <v>1.930781569134701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844.66574997854548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487.23000770117125</v>
      </c>
      <c r="L58">
        <v>5.9800698623751387</v>
      </c>
      <c r="M58">
        <v>61.300277281465576</v>
      </c>
      <c r="N58">
        <v>47.880035141284402</v>
      </c>
      <c r="O58">
        <v>0</v>
      </c>
      <c r="P58">
        <v>25.212835181065742</v>
      </c>
      <c r="Q58">
        <v>9.2151652592402478</v>
      </c>
      <c r="R58">
        <v>17.893572512266928</v>
      </c>
      <c r="S58">
        <v>11.138336917010546</v>
      </c>
      <c r="T58">
        <v>0</v>
      </c>
      <c r="U58">
        <v>49.240660053619301</v>
      </c>
      <c r="V58">
        <v>8.7481016056196683</v>
      </c>
      <c r="W58">
        <v>17.260875369349506</v>
      </c>
      <c r="X58">
        <v>62.380888251780803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14.445733440000003</v>
      </c>
      <c r="AH58">
        <v>0</v>
      </c>
      <c r="AI58">
        <v>0</v>
      </c>
      <c r="AJ58">
        <v>0</v>
      </c>
      <c r="AK58">
        <v>23.091811268557922</v>
      </c>
      <c r="AL58">
        <v>0.99991692710843372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0.65252035498188377</v>
      </c>
      <c r="AS58">
        <v>1.930781569134701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844.6015886960322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487.22932628545175</v>
      </c>
      <c r="L59">
        <v>6.0400017605963594</v>
      </c>
      <c r="M59">
        <v>61.300277281465576</v>
      </c>
      <c r="N59">
        <v>47.880035141284402</v>
      </c>
      <c r="O59">
        <v>0</v>
      </c>
      <c r="P59">
        <v>25.212835181065742</v>
      </c>
      <c r="Q59">
        <v>9.2158810419847335</v>
      </c>
      <c r="R59">
        <v>17.893572512266928</v>
      </c>
      <c r="S59">
        <v>11.138315607410329</v>
      </c>
      <c r="T59">
        <v>0</v>
      </c>
      <c r="U59">
        <v>49.240660053619301</v>
      </c>
      <c r="V59">
        <v>8.7481016056196683</v>
      </c>
      <c r="W59">
        <v>20.374881472315625</v>
      </c>
      <c r="X59">
        <v>62.380888251780803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14.445733440000003</v>
      </c>
      <c r="AH59">
        <v>0</v>
      </c>
      <c r="AI59">
        <v>0</v>
      </c>
      <c r="AJ59">
        <v>0</v>
      </c>
      <c r="AK59">
        <v>23.091811268557922</v>
      </c>
      <c r="AL59">
        <v>0.99991692710843372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0.65252035498188377</v>
      </c>
      <c r="AS59">
        <v>1.930781569134701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847.77553975464423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487.22626764203949</v>
      </c>
      <c r="L60">
        <v>6.0400017605963594</v>
      </c>
      <c r="M60">
        <v>61.300277281465576</v>
      </c>
      <c r="N60">
        <v>47.880035141284402</v>
      </c>
      <c r="O60">
        <v>0</v>
      </c>
      <c r="P60">
        <v>25.212835181065742</v>
      </c>
      <c r="Q60">
        <v>9.2158810419847335</v>
      </c>
      <c r="R60">
        <v>17.893572512266928</v>
      </c>
      <c r="S60">
        <v>11.138315607410329</v>
      </c>
      <c r="T60">
        <v>0</v>
      </c>
      <c r="U60">
        <v>49.240660053619301</v>
      </c>
      <c r="V60">
        <v>8.7526933041722739</v>
      </c>
      <c r="W60">
        <v>20.374881472315625</v>
      </c>
      <c r="X60">
        <v>62.380888251780803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14.445733440000003</v>
      </c>
      <c r="AH60">
        <v>0</v>
      </c>
      <c r="AI60">
        <v>0</v>
      </c>
      <c r="AJ60">
        <v>0</v>
      </c>
      <c r="AK60">
        <v>23.091811268557922</v>
      </c>
      <c r="AL60">
        <v>0.99991692710843372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0.65252035498188377</v>
      </c>
      <c r="AS60">
        <v>1.930781569134701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847.7770728097845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487.22626764203949</v>
      </c>
      <c r="L61">
        <v>6.0400017605963594</v>
      </c>
      <c r="M61">
        <v>61.300277281465576</v>
      </c>
      <c r="N61">
        <v>47.880035141284402</v>
      </c>
      <c r="O61">
        <v>0</v>
      </c>
      <c r="P61">
        <v>25.212835181065742</v>
      </c>
      <c r="Q61">
        <v>9.2158810419847335</v>
      </c>
      <c r="R61">
        <v>17.893572512266928</v>
      </c>
      <c r="S61">
        <v>11.138315607410329</v>
      </c>
      <c r="T61">
        <v>0</v>
      </c>
      <c r="U61">
        <v>49.240660053619301</v>
      </c>
      <c r="V61">
        <v>8.7526933041722739</v>
      </c>
      <c r="W61">
        <v>20.374881472315625</v>
      </c>
      <c r="X61">
        <v>62.380888251780803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14.445733440000003</v>
      </c>
      <c r="AH61">
        <v>0</v>
      </c>
      <c r="AI61">
        <v>0</v>
      </c>
      <c r="AJ61">
        <v>0</v>
      </c>
      <c r="AK61">
        <v>23.091811268557922</v>
      </c>
      <c r="AL61">
        <v>0.99991692710843372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0.65252035498188377</v>
      </c>
      <c r="AS61">
        <v>1.930781569134701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847.7770728097845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487.22996234931372</v>
      </c>
      <c r="L62">
        <v>6.0400017605963594</v>
      </c>
      <c r="M62">
        <v>61.300277281465576</v>
      </c>
      <c r="N62">
        <v>47.880035141284402</v>
      </c>
      <c r="O62">
        <v>0</v>
      </c>
      <c r="P62">
        <v>25.212835181065742</v>
      </c>
      <c r="Q62">
        <v>9.2158810419847335</v>
      </c>
      <c r="R62">
        <v>17.893572512266928</v>
      </c>
      <c r="S62">
        <v>11.138315607410329</v>
      </c>
      <c r="T62">
        <v>0</v>
      </c>
      <c r="U62">
        <v>49.240660053619301</v>
      </c>
      <c r="V62">
        <v>8.7481016056196683</v>
      </c>
      <c r="W62">
        <v>20.374881472315625</v>
      </c>
      <c r="X62">
        <v>62.380888251780803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14.445733440000003</v>
      </c>
      <c r="AH62">
        <v>0</v>
      </c>
      <c r="AI62">
        <v>0</v>
      </c>
      <c r="AJ62">
        <v>0</v>
      </c>
      <c r="AK62">
        <v>23.091811268557922</v>
      </c>
      <c r="AL62">
        <v>0.99991692710843372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0.65252035498188377</v>
      </c>
      <c r="AS62">
        <v>1.930781569134701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847.7761758185062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487.22932628545175</v>
      </c>
      <c r="L63">
        <v>6.0400017605963594</v>
      </c>
      <c r="M63">
        <v>61.300277281465576</v>
      </c>
      <c r="N63">
        <v>47.880035141284402</v>
      </c>
      <c r="O63">
        <v>0</v>
      </c>
      <c r="P63">
        <v>25.212835181065742</v>
      </c>
      <c r="Q63">
        <v>9.2158810419847335</v>
      </c>
      <c r="R63">
        <v>17.893572512266928</v>
      </c>
      <c r="S63">
        <v>11.138315607410329</v>
      </c>
      <c r="T63">
        <v>0</v>
      </c>
      <c r="U63">
        <v>49.240660053619301</v>
      </c>
      <c r="V63">
        <v>8.7481016056196683</v>
      </c>
      <c r="W63">
        <v>20.374881472315625</v>
      </c>
      <c r="X63">
        <v>62.380888251780803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14.445733440000003</v>
      </c>
      <c r="AH63">
        <v>0</v>
      </c>
      <c r="AI63">
        <v>0</v>
      </c>
      <c r="AJ63">
        <v>0</v>
      </c>
      <c r="AK63">
        <v>23.091811268557922</v>
      </c>
      <c r="AL63">
        <v>0.99991692710843372</v>
      </c>
      <c r="AM63">
        <v>0</v>
      </c>
      <c r="AN63">
        <v>0</v>
      </c>
      <c r="AO63">
        <v>0</v>
      </c>
      <c r="AP63">
        <v>0</v>
      </c>
      <c r="AQ63">
        <v>9.6543889200000006</v>
      </c>
      <c r="AR63">
        <v>0.65252035498188377</v>
      </c>
      <c r="AS63">
        <v>1.930781569134701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857.4299286746442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487.01808128264202</v>
      </c>
      <c r="L64">
        <v>6.0400017605963594</v>
      </c>
      <c r="M64">
        <v>61.300277281465576</v>
      </c>
      <c r="N64">
        <v>47.880035141284402</v>
      </c>
      <c r="O64">
        <v>0</v>
      </c>
      <c r="P64">
        <v>25.212835181065742</v>
      </c>
      <c r="Q64">
        <v>9.2158810419847335</v>
      </c>
      <c r="R64">
        <v>17.893572512266928</v>
      </c>
      <c r="S64">
        <v>11.138315607410329</v>
      </c>
      <c r="T64">
        <v>0</v>
      </c>
      <c r="U64">
        <v>49.240660053619301</v>
      </c>
      <c r="V64">
        <v>8.7481016056196683</v>
      </c>
      <c r="W64">
        <v>20.374881472315625</v>
      </c>
      <c r="X64">
        <v>62.380888251780803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14.445733440000003</v>
      </c>
      <c r="AH64">
        <v>0</v>
      </c>
      <c r="AI64">
        <v>0</v>
      </c>
      <c r="AJ64">
        <v>0</v>
      </c>
      <c r="AK64">
        <v>23.091811268557922</v>
      </c>
      <c r="AL64">
        <v>0.99991692710843372</v>
      </c>
      <c r="AM64">
        <v>0</v>
      </c>
      <c r="AN64">
        <v>0</v>
      </c>
      <c r="AO64">
        <v>0</v>
      </c>
      <c r="AP64">
        <v>0</v>
      </c>
      <c r="AQ64">
        <v>9.6543889200000006</v>
      </c>
      <c r="AR64">
        <v>0.65252035498188377</v>
      </c>
      <c r="AS64">
        <v>1.930781569134701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857.21868367183447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487.01808128264202</v>
      </c>
      <c r="L65">
        <v>6.0400017605963594</v>
      </c>
      <c r="M65">
        <v>61.300277281465576</v>
      </c>
      <c r="N65">
        <v>47.880035141284402</v>
      </c>
      <c r="O65">
        <v>0</v>
      </c>
      <c r="P65">
        <v>25.212835181065742</v>
      </c>
      <c r="Q65">
        <v>9.2158810419847335</v>
      </c>
      <c r="R65">
        <v>17.893572512266928</v>
      </c>
      <c r="S65">
        <v>11.138315607410329</v>
      </c>
      <c r="T65">
        <v>0</v>
      </c>
      <c r="U65">
        <v>49.240660053619301</v>
      </c>
      <c r="V65">
        <v>8.7481016056196683</v>
      </c>
      <c r="W65">
        <v>20.374881472315625</v>
      </c>
      <c r="X65">
        <v>62.380888251780803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14.445733440000003</v>
      </c>
      <c r="AH65">
        <v>0</v>
      </c>
      <c r="AI65">
        <v>0</v>
      </c>
      <c r="AJ65">
        <v>0</v>
      </c>
      <c r="AK65">
        <v>23.091811268557922</v>
      </c>
      <c r="AL65">
        <v>0.99991692710843372</v>
      </c>
      <c r="AM65">
        <v>0</v>
      </c>
      <c r="AN65">
        <v>0</v>
      </c>
      <c r="AO65">
        <v>0</v>
      </c>
      <c r="AP65">
        <v>0</v>
      </c>
      <c r="AQ65">
        <v>19.308777840000001</v>
      </c>
      <c r="AR65">
        <v>0.65252035498188377</v>
      </c>
      <c r="AS65">
        <v>3.520837289027654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868.46312831172736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487.01808128264202</v>
      </c>
      <c r="L66">
        <v>6.0400017605963594</v>
      </c>
      <c r="M66">
        <v>61.300277281465576</v>
      </c>
      <c r="N66">
        <v>47.880035141284402</v>
      </c>
      <c r="O66">
        <v>0</v>
      </c>
      <c r="P66">
        <v>25.212835181065742</v>
      </c>
      <c r="Q66">
        <v>9.2158810419847335</v>
      </c>
      <c r="R66">
        <v>17.893572512266928</v>
      </c>
      <c r="S66">
        <v>11.138315607410329</v>
      </c>
      <c r="T66">
        <v>0</v>
      </c>
      <c r="U66">
        <v>49.240660053619301</v>
      </c>
      <c r="V66">
        <v>8.7481016056196683</v>
      </c>
      <c r="W66">
        <v>20.374881472315625</v>
      </c>
      <c r="X66">
        <v>62.380888251780803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14.445733440000003</v>
      </c>
      <c r="AH66">
        <v>0</v>
      </c>
      <c r="AI66">
        <v>0</v>
      </c>
      <c r="AJ66">
        <v>0</v>
      </c>
      <c r="AK66">
        <v>23.091811268557922</v>
      </c>
      <c r="AL66">
        <v>0.99991692710843372</v>
      </c>
      <c r="AM66">
        <v>0</v>
      </c>
      <c r="AN66">
        <v>0</v>
      </c>
      <c r="AO66">
        <v>0</v>
      </c>
      <c r="AP66">
        <v>0</v>
      </c>
      <c r="AQ66">
        <v>19.308777840000001</v>
      </c>
      <c r="AR66">
        <v>0.65252035498188377</v>
      </c>
      <c r="AS66">
        <v>3.520837289027654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868.46312831172736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487.01808128264202</v>
      </c>
      <c r="L67">
        <v>6.0400017605963594</v>
      </c>
      <c r="M67">
        <v>61.300277281465576</v>
      </c>
      <c r="N67">
        <v>47.880035141284402</v>
      </c>
      <c r="O67">
        <v>0</v>
      </c>
      <c r="P67">
        <v>25.212835181065742</v>
      </c>
      <c r="Q67">
        <v>9.2158810419847335</v>
      </c>
      <c r="R67">
        <v>17.893572512266928</v>
      </c>
      <c r="S67">
        <v>11.138315607410329</v>
      </c>
      <c r="T67">
        <v>0</v>
      </c>
      <c r="U67">
        <v>49.240660053619301</v>
      </c>
      <c r="V67">
        <v>8.7481016056196683</v>
      </c>
      <c r="W67">
        <v>20.374881472315625</v>
      </c>
      <c r="X67">
        <v>62.380888251780803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6.9329434127045992</v>
      </c>
      <c r="AF67">
        <v>0</v>
      </c>
      <c r="AG67">
        <v>14.445733440000003</v>
      </c>
      <c r="AH67">
        <v>7.9956460799999975</v>
      </c>
      <c r="AI67">
        <v>0</v>
      </c>
      <c r="AJ67">
        <v>0</v>
      </c>
      <c r="AK67">
        <v>23.091811268557922</v>
      </c>
      <c r="AL67">
        <v>0.99991692710843372</v>
      </c>
      <c r="AM67">
        <v>0</v>
      </c>
      <c r="AN67">
        <v>0</v>
      </c>
      <c r="AO67">
        <v>0</v>
      </c>
      <c r="AP67">
        <v>0</v>
      </c>
      <c r="AQ67">
        <v>20.14828992</v>
      </c>
      <c r="AR67">
        <v>0.65252035498188377</v>
      </c>
      <c r="AS67">
        <v>1.930781569134701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882.64117416453917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487.01808128264202</v>
      </c>
      <c r="L68">
        <v>6.0400017605963594</v>
      </c>
      <c r="M68">
        <v>61.300277281465576</v>
      </c>
      <c r="N68">
        <v>47.880035141284402</v>
      </c>
      <c r="O68">
        <v>0</v>
      </c>
      <c r="P68">
        <v>25.212835181065742</v>
      </c>
      <c r="Q68">
        <v>9.2158810419847335</v>
      </c>
      <c r="R68">
        <v>17.893572512266928</v>
      </c>
      <c r="S68">
        <v>11.138315607410329</v>
      </c>
      <c r="T68">
        <v>0</v>
      </c>
      <c r="U68">
        <v>49.240660053619301</v>
      </c>
      <c r="V68">
        <v>8.7481016056196683</v>
      </c>
      <c r="W68">
        <v>20.374881472315625</v>
      </c>
      <c r="X68">
        <v>62.380888251780803</v>
      </c>
      <c r="Y68">
        <v>0</v>
      </c>
      <c r="Z68">
        <v>0</v>
      </c>
      <c r="AA68">
        <v>0</v>
      </c>
      <c r="AB68">
        <v>1.4067161999999995</v>
      </c>
      <c r="AC68">
        <v>0</v>
      </c>
      <c r="AD68">
        <v>0</v>
      </c>
      <c r="AE68">
        <v>6.9329434127045992</v>
      </c>
      <c r="AF68">
        <v>0</v>
      </c>
      <c r="AG68">
        <v>14.445733440000003</v>
      </c>
      <c r="AH68">
        <v>19.749245747328402</v>
      </c>
      <c r="AI68">
        <v>0</v>
      </c>
      <c r="AJ68">
        <v>0</v>
      </c>
      <c r="AK68">
        <v>23.091811268557922</v>
      </c>
      <c r="AL68">
        <v>0.99991692710843372</v>
      </c>
      <c r="AM68">
        <v>0</v>
      </c>
      <c r="AN68">
        <v>0</v>
      </c>
      <c r="AO68">
        <v>0</v>
      </c>
      <c r="AP68">
        <v>0</v>
      </c>
      <c r="AQ68">
        <v>20.14828992</v>
      </c>
      <c r="AR68">
        <v>0.65252035498188377</v>
      </c>
      <c r="AS68">
        <v>1.930781569134701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895.8014900318675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487.01808128264202</v>
      </c>
      <c r="L69">
        <v>6.0400017605963594</v>
      </c>
      <c r="M69">
        <v>61.300277281465576</v>
      </c>
      <c r="N69">
        <v>47.880035141284402</v>
      </c>
      <c r="O69">
        <v>0</v>
      </c>
      <c r="P69">
        <v>25.212835181065742</v>
      </c>
      <c r="Q69">
        <v>9.2158810419847335</v>
      </c>
      <c r="R69">
        <v>17.893572512266928</v>
      </c>
      <c r="S69">
        <v>11.138315607410329</v>
      </c>
      <c r="T69">
        <v>0</v>
      </c>
      <c r="U69">
        <v>49.240660053619301</v>
      </c>
      <c r="V69">
        <v>8.7481016056196683</v>
      </c>
      <c r="W69">
        <v>20.374881472315625</v>
      </c>
      <c r="X69">
        <v>62.380888251780803</v>
      </c>
      <c r="Y69">
        <v>0</v>
      </c>
      <c r="Z69">
        <v>0</v>
      </c>
      <c r="AA69">
        <v>0</v>
      </c>
      <c r="AB69">
        <v>1.4067161999999995</v>
      </c>
      <c r="AC69">
        <v>0</v>
      </c>
      <c r="AD69">
        <v>0</v>
      </c>
      <c r="AE69">
        <v>6.9329434127045992</v>
      </c>
      <c r="AF69">
        <v>6.2413116227180536</v>
      </c>
      <c r="AG69">
        <v>14.445733440000003</v>
      </c>
      <c r="AH69">
        <v>29.623868620992607</v>
      </c>
      <c r="AI69">
        <v>0</v>
      </c>
      <c r="AJ69">
        <v>0</v>
      </c>
      <c r="AK69">
        <v>23.091811268557922</v>
      </c>
      <c r="AL69">
        <v>0.99991692710843372</v>
      </c>
      <c r="AM69">
        <v>0</v>
      </c>
      <c r="AN69">
        <v>0</v>
      </c>
      <c r="AO69">
        <v>0</v>
      </c>
      <c r="AP69">
        <v>0</v>
      </c>
      <c r="AQ69">
        <v>30.222434880000002</v>
      </c>
      <c r="AR69">
        <v>0.65252035498188377</v>
      </c>
      <c r="AS69">
        <v>1.930781569134701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921.99156948824987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487.01808128264202</v>
      </c>
      <c r="L70">
        <v>6.0400017605963594</v>
      </c>
      <c r="M70">
        <v>61.300277281465576</v>
      </c>
      <c r="N70">
        <v>47.880035141284402</v>
      </c>
      <c r="O70">
        <v>0</v>
      </c>
      <c r="P70">
        <v>25.212835181065742</v>
      </c>
      <c r="Q70">
        <v>9.2158810419847335</v>
      </c>
      <c r="R70">
        <v>17.893572512266928</v>
      </c>
      <c r="S70">
        <v>11.138315607410329</v>
      </c>
      <c r="T70">
        <v>0</v>
      </c>
      <c r="U70">
        <v>49.240660053619301</v>
      </c>
      <c r="V70">
        <v>8.7481016056196683</v>
      </c>
      <c r="W70">
        <v>20.374881472315625</v>
      </c>
      <c r="X70">
        <v>62.380888251780803</v>
      </c>
      <c r="Y70">
        <v>0</v>
      </c>
      <c r="Z70">
        <v>0</v>
      </c>
      <c r="AA70">
        <v>0</v>
      </c>
      <c r="AB70">
        <v>1.4067161999999995</v>
      </c>
      <c r="AC70">
        <v>0</v>
      </c>
      <c r="AD70">
        <v>0</v>
      </c>
      <c r="AE70">
        <v>6.9329434127045992</v>
      </c>
      <c r="AF70">
        <v>6.2413116227180536</v>
      </c>
      <c r="AG70">
        <v>14.445733440000003</v>
      </c>
      <c r="AH70">
        <v>39.498491494656804</v>
      </c>
      <c r="AI70">
        <v>0</v>
      </c>
      <c r="AJ70">
        <v>0</v>
      </c>
      <c r="AK70">
        <v>23.091811268557922</v>
      </c>
      <c r="AL70">
        <v>0.99991692710843372</v>
      </c>
      <c r="AM70">
        <v>0</v>
      </c>
      <c r="AN70">
        <v>0</v>
      </c>
      <c r="AO70">
        <v>0</v>
      </c>
      <c r="AP70">
        <v>0</v>
      </c>
      <c r="AQ70">
        <v>30.222434880000002</v>
      </c>
      <c r="AR70">
        <v>0.65252035498188377</v>
      </c>
      <c r="AS70">
        <v>1.930781569134701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931.86619236191405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487.01808128264202</v>
      </c>
      <c r="L71">
        <v>6.0400017605963594</v>
      </c>
      <c r="M71">
        <v>61.300277281465576</v>
      </c>
      <c r="N71">
        <v>47.880035141284402</v>
      </c>
      <c r="O71">
        <v>0</v>
      </c>
      <c r="P71">
        <v>25.212835181065742</v>
      </c>
      <c r="Q71">
        <v>9.2158810419847335</v>
      </c>
      <c r="R71">
        <v>17.893572512266928</v>
      </c>
      <c r="S71">
        <v>11.138315607410329</v>
      </c>
      <c r="T71">
        <v>0</v>
      </c>
      <c r="U71">
        <v>49.240660053619301</v>
      </c>
      <c r="V71">
        <v>8.7481016056196683</v>
      </c>
      <c r="W71">
        <v>20.374881472315625</v>
      </c>
      <c r="X71">
        <v>62.380888251780803</v>
      </c>
      <c r="Y71">
        <v>0</v>
      </c>
      <c r="Z71">
        <v>0</v>
      </c>
      <c r="AA71">
        <v>0</v>
      </c>
      <c r="AB71">
        <v>5.5593422256564118</v>
      </c>
      <c r="AC71">
        <v>0</v>
      </c>
      <c r="AD71">
        <v>3.3461293521574573</v>
      </c>
      <c r="AE71">
        <v>6.9567755537802034</v>
      </c>
      <c r="AF71">
        <v>11.825643877281948</v>
      </c>
      <c r="AG71">
        <v>14.445733440000003</v>
      </c>
      <c r="AH71">
        <v>39.498491494656804</v>
      </c>
      <c r="AI71">
        <v>0</v>
      </c>
      <c r="AJ71">
        <v>0</v>
      </c>
      <c r="AK71">
        <v>23.091811268557922</v>
      </c>
      <c r="AL71">
        <v>0.99991692710843372</v>
      </c>
      <c r="AM71">
        <v>0</v>
      </c>
      <c r="AN71">
        <v>0</v>
      </c>
      <c r="AO71">
        <v>0</v>
      </c>
      <c r="AP71">
        <v>0</v>
      </c>
      <c r="AQ71">
        <v>30.222434880000002</v>
      </c>
      <c r="AR71">
        <v>0.65252035498188377</v>
      </c>
      <c r="AS71">
        <v>1.930781569134701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944.97311213536739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487.01808128264202</v>
      </c>
      <c r="L72">
        <v>6.0400017605963594</v>
      </c>
      <c r="M72">
        <v>61.300277281465576</v>
      </c>
      <c r="N72">
        <v>47.880035141284402</v>
      </c>
      <c r="O72">
        <v>0</v>
      </c>
      <c r="P72">
        <v>25.212835181065742</v>
      </c>
      <c r="Q72">
        <v>9.2158810419847335</v>
      </c>
      <c r="R72">
        <v>17.893572512266928</v>
      </c>
      <c r="S72">
        <v>11.138315607410329</v>
      </c>
      <c r="T72">
        <v>0</v>
      </c>
      <c r="U72">
        <v>49.240660053619301</v>
      </c>
      <c r="V72">
        <v>8.7481016056196683</v>
      </c>
      <c r="W72">
        <v>20.374881472315625</v>
      </c>
      <c r="X72">
        <v>62.380888251780803</v>
      </c>
      <c r="Y72">
        <v>0</v>
      </c>
      <c r="Z72">
        <v>0.46435571999999992</v>
      </c>
      <c r="AA72">
        <v>2.9684738721518995</v>
      </c>
      <c r="AB72">
        <v>5.5593422256564118</v>
      </c>
      <c r="AC72">
        <v>0</v>
      </c>
      <c r="AD72">
        <v>6.7948737283875857</v>
      </c>
      <c r="AE72">
        <v>13.913550668355418</v>
      </c>
      <c r="AF72">
        <v>17.738465122718054</v>
      </c>
      <c r="AG72">
        <v>14.445733440000003</v>
      </c>
      <c r="AH72">
        <v>39.498491494656804</v>
      </c>
      <c r="AI72">
        <v>0</v>
      </c>
      <c r="AJ72">
        <v>0</v>
      </c>
      <c r="AK72">
        <v>23.091811268557922</v>
      </c>
      <c r="AL72">
        <v>4.9995853815834757</v>
      </c>
      <c r="AM72">
        <v>1.2379102033008251</v>
      </c>
      <c r="AN72">
        <v>0</v>
      </c>
      <c r="AO72">
        <v>0</v>
      </c>
      <c r="AP72">
        <v>0</v>
      </c>
      <c r="AQ72">
        <v>30.222434880000002</v>
      </c>
      <c r="AR72">
        <v>0.65252035498188377</v>
      </c>
      <c r="AS72">
        <v>1.930781569134701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969.96186112153669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487.01808128264202</v>
      </c>
      <c r="L73">
        <v>6.0400017605963594</v>
      </c>
      <c r="M73">
        <v>61.300277281465576</v>
      </c>
      <c r="N73">
        <v>47.880035141284402</v>
      </c>
      <c r="O73">
        <v>0</v>
      </c>
      <c r="P73">
        <v>25.212835181065742</v>
      </c>
      <c r="Q73">
        <v>9.2158810419847335</v>
      </c>
      <c r="R73">
        <v>17.893572512266928</v>
      </c>
      <c r="S73">
        <v>11.138315607410329</v>
      </c>
      <c r="T73">
        <v>0</v>
      </c>
      <c r="U73">
        <v>49.240660053619301</v>
      </c>
      <c r="V73">
        <v>8.7481016056196683</v>
      </c>
      <c r="W73">
        <v>19.727798537748956</v>
      </c>
      <c r="X73">
        <v>62.380888251780803</v>
      </c>
      <c r="Y73">
        <v>0</v>
      </c>
      <c r="Z73">
        <v>8.2581021771818151</v>
      </c>
      <c r="AA73">
        <v>5.8702407278481026</v>
      </c>
      <c r="AB73">
        <v>11.118684890472617</v>
      </c>
      <c r="AC73">
        <v>0</v>
      </c>
      <c r="AD73">
        <v>7.7139439085541266</v>
      </c>
      <c r="AE73">
        <v>13.913550668355418</v>
      </c>
      <c r="AF73">
        <v>25.96385732099392</v>
      </c>
      <c r="AG73">
        <v>14.445733440000003</v>
      </c>
      <c r="AH73">
        <v>49.373114368321005</v>
      </c>
      <c r="AI73">
        <v>0</v>
      </c>
      <c r="AJ73">
        <v>0</v>
      </c>
      <c r="AK73">
        <v>23.091811268557922</v>
      </c>
      <c r="AL73">
        <v>29.997513781583471</v>
      </c>
      <c r="AM73">
        <v>2.2282383659414853</v>
      </c>
      <c r="AN73">
        <v>0</v>
      </c>
      <c r="AO73">
        <v>0</v>
      </c>
      <c r="AP73">
        <v>0</v>
      </c>
      <c r="AQ73">
        <v>30.222434880000002</v>
      </c>
      <c r="AR73">
        <v>0.65252035498188377</v>
      </c>
      <c r="AS73">
        <v>1.930781569134701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1030.5769759794114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487.01808128264202</v>
      </c>
      <c r="L74">
        <v>6.0400017605963594</v>
      </c>
      <c r="M74">
        <v>61.300277281465576</v>
      </c>
      <c r="N74">
        <v>47.880035141284402</v>
      </c>
      <c r="O74">
        <v>0</v>
      </c>
      <c r="P74">
        <v>25.212835181065742</v>
      </c>
      <c r="Q74">
        <v>9.2158810419847335</v>
      </c>
      <c r="R74">
        <v>17.893572512266928</v>
      </c>
      <c r="S74">
        <v>11.138315607410329</v>
      </c>
      <c r="T74">
        <v>0</v>
      </c>
      <c r="U74">
        <v>49.240660053619301</v>
      </c>
      <c r="V74">
        <v>8.7481016056196683</v>
      </c>
      <c r="W74">
        <v>19.727798537748956</v>
      </c>
      <c r="X74">
        <v>62.380888251780803</v>
      </c>
      <c r="Y74">
        <v>0</v>
      </c>
      <c r="Z74">
        <v>8.2581021771818151</v>
      </c>
      <c r="AA74">
        <v>9.3390192000000027</v>
      </c>
      <c r="AB74">
        <v>11.118684890472617</v>
      </c>
      <c r="AC74">
        <v>0</v>
      </c>
      <c r="AD74">
        <v>11.570915423618473</v>
      </c>
      <c r="AE74">
        <v>13.913550668355418</v>
      </c>
      <c r="AF74">
        <v>25.96385732099392</v>
      </c>
      <c r="AG74">
        <v>14.445733440000003</v>
      </c>
      <c r="AH74">
        <v>49.373114368321005</v>
      </c>
      <c r="AI74">
        <v>0</v>
      </c>
      <c r="AJ74">
        <v>0</v>
      </c>
      <c r="AK74">
        <v>23.091811268557922</v>
      </c>
      <c r="AL74">
        <v>29.997513781583471</v>
      </c>
      <c r="AM74">
        <v>2.2282383659414853</v>
      </c>
      <c r="AN74">
        <v>0</v>
      </c>
      <c r="AO74">
        <v>0</v>
      </c>
      <c r="AP74">
        <v>0</v>
      </c>
      <c r="AQ74">
        <v>30.222434880000002</v>
      </c>
      <c r="AR74">
        <v>0.65252035498188377</v>
      </c>
      <c r="AS74">
        <v>1.930781569134701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1037.9027259666277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487.01808128264202</v>
      </c>
      <c r="L75">
        <v>6.0400017605963594</v>
      </c>
      <c r="M75">
        <v>61.300277281465576</v>
      </c>
      <c r="N75">
        <v>47.880035141284402</v>
      </c>
      <c r="O75">
        <v>0</v>
      </c>
      <c r="P75">
        <v>25.212835181065742</v>
      </c>
      <c r="Q75">
        <v>9.2158810419847335</v>
      </c>
      <c r="R75">
        <v>17.893572512266928</v>
      </c>
      <c r="S75">
        <v>11.138315607410329</v>
      </c>
      <c r="T75">
        <v>0</v>
      </c>
      <c r="U75">
        <v>49.240660053619301</v>
      </c>
      <c r="V75">
        <v>8.7481016056196683</v>
      </c>
      <c r="W75">
        <v>19.727798537748956</v>
      </c>
      <c r="X75">
        <v>62.380888251780803</v>
      </c>
      <c r="Y75">
        <v>0</v>
      </c>
      <c r="Z75">
        <v>5.505401451454544</v>
      </c>
      <c r="AA75">
        <v>11.006701200000002</v>
      </c>
      <c r="AB75">
        <v>11.118684890472617</v>
      </c>
      <c r="AC75">
        <v>0</v>
      </c>
      <c r="AD75">
        <v>11.570915423618473</v>
      </c>
      <c r="AE75">
        <v>13.913550668355418</v>
      </c>
      <c r="AF75">
        <v>25.96385732099392</v>
      </c>
      <c r="AG75">
        <v>14.445733440000003</v>
      </c>
      <c r="AH75">
        <v>49.373114368321005</v>
      </c>
      <c r="AI75">
        <v>0</v>
      </c>
      <c r="AJ75">
        <v>0</v>
      </c>
      <c r="AK75">
        <v>23.091811268557922</v>
      </c>
      <c r="AL75">
        <v>29.997513781583471</v>
      </c>
      <c r="AM75">
        <v>2.2282383659414853</v>
      </c>
      <c r="AN75">
        <v>0</v>
      </c>
      <c r="AO75">
        <v>0</v>
      </c>
      <c r="AP75">
        <v>0</v>
      </c>
      <c r="AQ75">
        <v>30.222434880000002</v>
      </c>
      <c r="AR75">
        <v>11.186061032155791</v>
      </c>
      <c r="AS75">
        <v>1.930781569134701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1047.3512479180743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487.01808128264202</v>
      </c>
      <c r="L76">
        <v>6.0400017605963594</v>
      </c>
      <c r="M76">
        <v>61.300277281465576</v>
      </c>
      <c r="N76">
        <v>47.880035141284402</v>
      </c>
      <c r="O76">
        <v>0</v>
      </c>
      <c r="P76">
        <v>25.212835181065742</v>
      </c>
      <c r="Q76">
        <v>9.2158810419847335</v>
      </c>
      <c r="R76">
        <v>17.893572512266928</v>
      </c>
      <c r="S76">
        <v>11.138315607410329</v>
      </c>
      <c r="T76">
        <v>0</v>
      </c>
      <c r="U76">
        <v>49.240660053619301</v>
      </c>
      <c r="V76">
        <v>8.7481016056196683</v>
      </c>
      <c r="W76">
        <v>19.727798537748956</v>
      </c>
      <c r="X76">
        <v>62.380888251780803</v>
      </c>
      <c r="Y76">
        <v>0</v>
      </c>
      <c r="Z76">
        <v>5.505401451454544</v>
      </c>
      <c r="AA76">
        <v>11.006701200000002</v>
      </c>
      <c r="AB76">
        <v>11.118684890472617</v>
      </c>
      <c r="AC76">
        <v>0</v>
      </c>
      <c r="AD76">
        <v>11.570915423618473</v>
      </c>
      <c r="AE76">
        <v>13.913550668355418</v>
      </c>
      <c r="AF76">
        <v>25.96385732099392</v>
      </c>
      <c r="AG76">
        <v>14.445733440000003</v>
      </c>
      <c r="AH76">
        <v>49.373114368321005</v>
      </c>
      <c r="AI76">
        <v>0</v>
      </c>
      <c r="AJ76">
        <v>0</v>
      </c>
      <c r="AK76">
        <v>23.091811268557922</v>
      </c>
      <c r="AL76">
        <v>29.997513781583471</v>
      </c>
      <c r="AM76">
        <v>2.2282383659414853</v>
      </c>
      <c r="AN76">
        <v>0</v>
      </c>
      <c r="AO76">
        <v>0</v>
      </c>
      <c r="AP76">
        <v>0</v>
      </c>
      <c r="AQ76">
        <v>30.222434880000002</v>
      </c>
      <c r="AR76">
        <v>11.186061032155791</v>
      </c>
      <c r="AS76">
        <v>1.930781569134701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1047.3512479180743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487.01808128264202</v>
      </c>
      <c r="L77">
        <v>6.0400017605963594</v>
      </c>
      <c r="M77">
        <v>61.300277281465576</v>
      </c>
      <c r="N77">
        <v>47.880035141284402</v>
      </c>
      <c r="O77">
        <v>0</v>
      </c>
      <c r="P77">
        <v>25.212835181065742</v>
      </c>
      <c r="Q77">
        <v>9.2158810419847335</v>
      </c>
      <c r="R77">
        <v>17.893572512266928</v>
      </c>
      <c r="S77">
        <v>11.138315607410329</v>
      </c>
      <c r="T77">
        <v>0</v>
      </c>
      <c r="U77">
        <v>49.240660053619301</v>
      </c>
      <c r="V77">
        <v>8.7481016056196683</v>
      </c>
      <c r="W77">
        <v>19.727798537748956</v>
      </c>
      <c r="X77">
        <v>62.380888251780803</v>
      </c>
      <c r="Y77">
        <v>0</v>
      </c>
      <c r="Z77">
        <v>5.505401451454544</v>
      </c>
      <c r="AA77">
        <v>11.006701200000002</v>
      </c>
      <c r="AB77">
        <v>11.118684890472617</v>
      </c>
      <c r="AC77">
        <v>0</v>
      </c>
      <c r="AD77">
        <v>11.570915423618473</v>
      </c>
      <c r="AE77">
        <v>13.913550668355418</v>
      </c>
      <c r="AF77">
        <v>25.96385732099392</v>
      </c>
      <c r="AG77">
        <v>14.445733440000003</v>
      </c>
      <c r="AH77">
        <v>39.498491494656804</v>
      </c>
      <c r="AI77">
        <v>0</v>
      </c>
      <c r="AJ77">
        <v>0</v>
      </c>
      <c r="AK77">
        <v>23.091811268557922</v>
      </c>
      <c r="AL77">
        <v>29.997513781583471</v>
      </c>
      <c r="AM77">
        <v>2.2282383659414853</v>
      </c>
      <c r="AN77">
        <v>0</v>
      </c>
      <c r="AO77">
        <v>0</v>
      </c>
      <c r="AP77">
        <v>0</v>
      </c>
      <c r="AQ77">
        <v>30.222434880000002</v>
      </c>
      <c r="AR77">
        <v>1.1652146999999997</v>
      </c>
      <c r="AS77">
        <v>3.520837289027654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1029.0458344321471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487.01808128264202</v>
      </c>
      <c r="L78">
        <v>6.0400017605963594</v>
      </c>
      <c r="M78">
        <v>61.300277281465576</v>
      </c>
      <c r="N78">
        <v>47.880035141284402</v>
      </c>
      <c r="O78">
        <v>0</v>
      </c>
      <c r="P78">
        <v>25.212835181065742</v>
      </c>
      <c r="Q78">
        <v>9.2158810419847335</v>
      </c>
      <c r="R78">
        <v>17.893572512266928</v>
      </c>
      <c r="S78">
        <v>11.138315607410329</v>
      </c>
      <c r="T78">
        <v>0</v>
      </c>
      <c r="U78">
        <v>49.240660053619301</v>
      </c>
      <c r="V78">
        <v>8.7481016056196683</v>
      </c>
      <c r="W78">
        <v>19.727798537748956</v>
      </c>
      <c r="X78">
        <v>62.380888251780803</v>
      </c>
      <c r="Y78">
        <v>0</v>
      </c>
      <c r="Z78">
        <v>5.505401451454544</v>
      </c>
      <c r="AA78">
        <v>11.006701200000002</v>
      </c>
      <c r="AB78">
        <v>11.118684890472617</v>
      </c>
      <c r="AC78">
        <v>0</v>
      </c>
      <c r="AD78">
        <v>7.2499472956850886</v>
      </c>
      <c r="AE78">
        <v>13.913550668355418</v>
      </c>
      <c r="AF78">
        <v>25.96385732099392</v>
      </c>
      <c r="AG78">
        <v>14.445733440000003</v>
      </c>
      <c r="AH78">
        <v>29.623868620992607</v>
      </c>
      <c r="AI78">
        <v>0</v>
      </c>
      <c r="AJ78">
        <v>0</v>
      </c>
      <c r="AK78">
        <v>23.091811268557922</v>
      </c>
      <c r="AL78">
        <v>29.997513781583471</v>
      </c>
      <c r="AM78">
        <v>2.2282383659414853</v>
      </c>
      <c r="AN78">
        <v>0</v>
      </c>
      <c r="AO78">
        <v>0</v>
      </c>
      <c r="AP78">
        <v>0</v>
      </c>
      <c r="AQ78">
        <v>30.222434880000002</v>
      </c>
      <c r="AR78">
        <v>0.69912873215579685</v>
      </c>
      <c r="AS78">
        <v>3.520837289027654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1014.3841574627055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487.01808128264202</v>
      </c>
      <c r="L79">
        <v>6.0400017605963594</v>
      </c>
      <c r="M79">
        <v>61.300277281465576</v>
      </c>
      <c r="N79">
        <v>47.880035141284402</v>
      </c>
      <c r="O79">
        <v>0</v>
      </c>
      <c r="P79">
        <v>25.212835181065742</v>
      </c>
      <c r="Q79">
        <v>9.2158810419847335</v>
      </c>
      <c r="R79">
        <v>17.893572512266928</v>
      </c>
      <c r="S79">
        <v>11.138315607410329</v>
      </c>
      <c r="T79">
        <v>0</v>
      </c>
      <c r="U79">
        <v>49.240660053619301</v>
      </c>
      <c r="V79">
        <v>8.7481016056196683</v>
      </c>
      <c r="W79">
        <v>19.727798537748956</v>
      </c>
      <c r="X79">
        <v>62.380888251780803</v>
      </c>
      <c r="Y79">
        <v>0</v>
      </c>
      <c r="Z79">
        <v>0</v>
      </c>
      <c r="AA79">
        <v>5.9316114113924066</v>
      </c>
      <c r="AB79">
        <v>11.118684890472617</v>
      </c>
      <c r="AC79">
        <v>0</v>
      </c>
      <c r="AD79">
        <v>3.3461293521574573</v>
      </c>
      <c r="AE79">
        <v>13.913550668355418</v>
      </c>
      <c r="AF79">
        <v>17.738465122718054</v>
      </c>
      <c r="AG79">
        <v>14.445733440000003</v>
      </c>
      <c r="AH79">
        <v>19.749245747328402</v>
      </c>
      <c r="AI79">
        <v>0</v>
      </c>
      <c r="AJ79">
        <v>0</v>
      </c>
      <c r="AK79">
        <v>23.091811268557922</v>
      </c>
      <c r="AL79">
        <v>4.9995853815834757</v>
      </c>
      <c r="AM79">
        <v>1.1816415377344336</v>
      </c>
      <c r="AN79">
        <v>0</v>
      </c>
      <c r="AO79">
        <v>0</v>
      </c>
      <c r="AP79">
        <v>0</v>
      </c>
      <c r="AQ79">
        <v>30.222434880000002</v>
      </c>
      <c r="AR79">
        <v>0.69912873215579685</v>
      </c>
      <c r="AS79">
        <v>1.930781569134701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954.16525225907571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487.01808128264202</v>
      </c>
      <c r="L80">
        <v>6.0400017605963594</v>
      </c>
      <c r="M80">
        <v>61.300277281465576</v>
      </c>
      <c r="N80">
        <v>47.880035141284402</v>
      </c>
      <c r="O80">
        <v>0</v>
      </c>
      <c r="P80">
        <v>25.212835181065742</v>
      </c>
      <c r="Q80">
        <v>9.2158810419847335</v>
      </c>
      <c r="R80">
        <v>17.893572512266928</v>
      </c>
      <c r="S80">
        <v>11.138315607410329</v>
      </c>
      <c r="T80">
        <v>0</v>
      </c>
      <c r="U80">
        <v>49.240660053619301</v>
      </c>
      <c r="V80">
        <v>8.7481016056196683</v>
      </c>
      <c r="W80">
        <v>19.727798537748956</v>
      </c>
      <c r="X80">
        <v>62.380888251780803</v>
      </c>
      <c r="Y80">
        <v>0</v>
      </c>
      <c r="Z80">
        <v>0</v>
      </c>
      <c r="AA80">
        <v>2.6682912000000005</v>
      </c>
      <c r="AB80">
        <v>5.5593422256564118</v>
      </c>
      <c r="AC80">
        <v>0</v>
      </c>
      <c r="AD80">
        <v>3.3461293521574573</v>
      </c>
      <c r="AE80">
        <v>6.9567755537802034</v>
      </c>
      <c r="AF80">
        <v>11.825643877281948</v>
      </c>
      <c r="AG80">
        <v>14.445733440000003</v>
      </c>
      <c r="AH80">
        <v>15.631487980992608</v>
      </c>
      <c r="AI80">
        <v>0</v>
      </c>
      <c r="AJ80">
        <v>0</v>
      </c>
      <c r="AK80">
        <v>23.091811268557922</v>
      </c>
      <c r="AL80">
        <v>0.99991692710843372</v>
      </c>
      <c r="AM80">
        <v>0</v>
      </c>
      <c r="AN80">
        <v>0</v>
      </c>
      <c r="AO80">
        <v>0</v>
      </c>
      <c r="AP80">
        <v>0</v>
      </c>
      <c r="AQ80">
        <v>30.222434880000002</v>
      </c>
      <c r="AR80">
        <v>0.69912873215579685</v>
      </c>
      <c r="AS80">
        <v>1.930781569134701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923.17392526431047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487.01808128264202</v>
      </c>
      <c r="L81">
        <v>6.0400017605963594</v>
      </c>
      <c r="M81">
        <v>61.300277281465576</v>
      </c>
      <c r="N81">
        <v>47.880035141284402</v>
      </c>
      <c r="O81">
        <v>0</v>
      </c>
      <c r="P81">
        <v>25.212835181065742</v>
      </c>
      <c r="Q81">
        <v>9.2158810419847335</v>
      </c>
      <c r="R81">
        <v>17.893572512266928</v>
      </c>
      <c r="S81">
        <v>11.138315607410329</v>
      </c>
      <c r="T81">
        <v>0</v>
      </c>
      <c r="U81">
        <v>49.240660053619301</v>
      </c>
      <c r="V81">
        <v>8.7481016056196683</v>
      </c>
      <c r="W81">
        <v>19.727798537748956</v>
      </c>
      <c r="X81">
        <v>62.380888251780803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6.9567755537802034</v>
      </c>
      <c r="AF81">
        <v>11.825643877281948</v>
      </c>
      <c r="AG81">
        <v>14.445733440000003</v>
      </c>
      <c r="AH81">
        <v>7.9956460799999975</v>
      </c>
      <c r="AI81">
        <v>0</v>
      </c>
      <c r="AJ81">
        <v>0</v>
      </c>
      <c r="AK81">
        <v>23.091811268557922</v>
      </c>
      <c r="AL81">
        <v>0.99991692710843372</v>
      </c>
      <c r="AM81">
        <v>0</v>
      </c>
      <c r="AN81">
        <v>0</v>
      </c>
      <c r="AO81">
        <v>0</v>
      </c>
      <c r="AP81">
        <v>0</v>
      </c>
      <c r="AQ81">
        <v>30.222434880000002</v>
      </c>
      <c r="AR81">
        <v>0.69912873215579685</v>
      </c>
      <c r="AS81">
        <v>1.930781569134701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903.96432058550397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487.01808128264202</v>
      </c>
      <c r="L82">
        <v>6.0400017605963594</v>
      </c>
      <c r="M82">
        <v>61.300277281465576</v>
      </c>
      <c r="N82">
        <v>47.880035141284402</v>
      </c>
      <c r="O82">
        <v>0</v>
      </c>
      <c r="P82">
        <v>25.212835181065742</v>
      </c>
      <c r="Q82">
        <v>9.2158810419847335</v>
      </c>
      <c r="R82">
        <v>17.893572512266928</v>
      </c>
      <c r="S82">
        <v>11.138315607410329</v>
      </c>
      <c r="T82">
        <v>0</v>
      </c>
      <c r="U82">
        <v>49.240660053619301</v>
      </c>
      <c r="V82">
        <v>8.7481016056196683</v>
      </c>
      <c r="W82">
        <v>19.727798537748956</v>
      </c>
      <c r="X82">
        <v>62.380888251780803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6.9567755537802034</v>
      </c>
      <c r="AF82">
        <v>11.825643877281948</v>
      </c>
      <c r="AG82">
        <v>14.445733440000003</v>
      </c>
      <c r="AH82">
        <v>0</v>
      </c>
      <c r="AI82">
        <v>0</v>
      </c>
      <c r="AJ82">
        <v>0</v>
      </c>
      <c r="AK82">
        <v>23.091811268557922</v>
      </c>
      <c r="AL82">
        <v>0.99991692710843372</v>
      </c>
      <c r="AM82">
        <v>0</v>
      </c>
      <c r="AN82">
        <v>0</v>
      </c>
      <c r="AO82">
        <v>0</v>
      </c>
      <c r="AP82">
        <v>0</v>
      </c>
      <c r="AQ82">
        <v>30.222434880000002</v>
      </c>
      <c r="AR82">
        <v>0.69912873215579685</v>
      </c>
      <c r="AS82">
        <v>1.930781569134701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895.96867450550394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487.01808128264202</v>
      </c>
      <c r="L83">
        <v>6.0400017605963594</v>
      </c>
      <c r="M83">
        <v>61.300277281465576</v>
      </c>
      <c r="N83">
        <v>47.880035141284402</v>
      </c>
      <c r="O83">
        <v>0</v>
      </c>
      <c r="P83">
        <v>25.212835181065742</v>
      </c>
      <c r="Q83">
        <v>9.2158810419847335</v>
      </c>
      <c r="R83">
        <v>17.893572512266928</v>
      </c>
      <c r="S83">
        <v>11.138315607410329</v>
      </c>
      <c r="T83">
        <v>0</v>
      </c>
      <c r="U83">
        <v>49.240660053619301</v>
      </c>
      <c r="V83">
        <v>8.7481016056196683</v>
      </c>
      <c r="W83">
        <v>19.727798537748956</v>
      </c>
      <c r="X83">
        <v>62.380888251780803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6.9567755537802034</v>
      </c>
      <c r="AF83">
        <v>11.825643877281948</v>
      </c>
      <c r="AG83">
        <v>14.445733440000003</v>
      </c>
      <c r="AH83">
        <v>0</v>
      </c>
      <c r="AI83">
        <v>0</v>
      </c>
      <c r="AJ83">
        <v>0</v>
      </c>
      <c r="AK83">
        <v>23.091811268557922</v>
      </c>
      <c r="AL83">
        <v>0.99991692710843372</v>
      </c>
      <c r="AM83">
        <v>0</v>
      </c>
      <c r="AN83">
        <v>0</v>
      </c>
      <c r="AO83">
        <v>0</v>
      </c>
      <c r="AP83">
        <v>0</v>
      </c>
      <c r="AQ83">
        <v>30.222434880000002</v>
      </c>
      <c r="AR83">
        <v>0.69912873215579685</v>
      </c>
      <c r="AS83">
        <v>1.930781569134701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895.96867450550394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487.01808128264202</v>
      </c>
      <c r="L84">
        <v>6.0400017605963594</v>
      </c>
      <c r="M84">
        <v>61.300277281465576</v>
      </c>
      <c r="N84">
        <v>47.880035141284402</v>
      </c>
      <c r="O84">
        <v>0</v>
      </c>
      <c r="P84">
        <v>25.212835181065742</v>
      </c>
      <c r="Q84">
        <v>9.2158810419847335</v>
      </c>
      <c r="R84">
        <v>17.893572512266928</v>
      </c>
      <c r="S84">
        <v>11.138315607410329</v>
      </c>
      <c r="T84">
        <v>0</v>
      </c>
      <c r="U84">
        <v>49.240660053619301</v>
      </c>
      <c r="V84">
        <v>8.7481016056196683</v>
      </c>
      <c r="W84">
        <v>19.727798537748956</v>
      </c>
      <c r="X84">
        <v>62.380888251780803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6.9567755537802034</v>
      </c>
      <c r="AF84">
        <v>11.825643877281948</v>
      </c>
      <c r="AG84">
        <v>14.445733440000003</v>
      </c>
      <c r="AH84">
        <v>0</v>
      </c>
      <c r="AI84">
        <v>0</v>
      </c>
      <c r="AJ84">
        <v>0</v>
      </c>
      <c r="AK84">
        <v>23.091811268557922</v>
      </c>
      <c r="AL84">
        <v>0.99991692710843372</v>
      </c>
      <c r="AM84">
        <v>0</v>
      </c>
      <c r="AN84">
        <v>0</v>
      </c>
      <c r="AO84">
        <v>0</v>
      </c>
      <c r="AP84">
        <v>0</v>
      </c>
      <c r="AQ84">
        <v>30.222434880000002</v>
      </c>
      <c r="AR84">
        <v>0.69912873215579685</v>
      </c>
      <c r="AS84">
        <v>1.930781569134701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895.96867450550394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487.01808128264202</v>
      </c>
      <c r="L85">
        <v>6.0400017605963594</v>
      </c>
      <c r="M85">
        <v>61.300277281465576</v>
      </c>
      <c r="N85">
        <v>47.880035141284402</v>
      </c>
      <c r="O85">
        <v>0</v>
      </c>
      <c r="P85">
        <v>25.212835181065742</v>
      </c>
      <c r="Q85">
        <v>9.2158810419847335</v>
      </c>
      <c r="R85">
        <v>17.893572512266928</v>
      </c>
      <c r="S85">
        <v>11.138315607410329</v>
      </c>
      <c r="T85">
        <v>0</v>
      </c>
      <c r="U85">
        <v>49.240660053619301</v>
      </c>
      <c r="V85">
        <v>8.7481016056196683</v>
      </c>
      <c r="W85">
        <v>19.727798537748956</v>
      </c>
      <c r="X85">
        <v>62.380888251780803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6.9567755537802034</v>
      </c>
      <c r="AF85">
        <v>11.825643877281948</v>
      </c>
      <c r="AG85">
        <v>14.445733440000003</v>
      </c>
      <c r="AH85">
        <v>0</v>
      </c>
      <c r="AI85">
        <v>0</v>
      </c>
      <c r="AJ85">
        <v>0</v>
      </c>
      <c r="AK85">
        <v>23.091811268557922</v>
      </c>
      <c r="AL85">
        <v>0.99991692710843372</v>
      </c>
      <c r="AM85">
        <v>0</v>
      </c>
      <c r="AN85">
        <v>0</v>
      </c>
      <c r="AO85">
        <v>0</v>
      </c>
      <c r="AP85">
        <v>0</v>
      </c>
      <c r="AQ85">
        <v>30.222434880000002</v>
      </c>
      <c r="AR85">
        <v>14.4486623678442</v>
      </c>
      <c r="AS85">
        <v>1.930781569134701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909.71820814119235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487.01808128264202</v>
      </c>
      <c r="L86">
        <v>6.0400017605963594</v>
      </c>
      <c r="M86">
        <v>61.300277281465576</v>
      </c>
      <c r="N86">
        <v>47.880035141284402</v>
      </c>
      <c r="O86">
        <v>0</v>
      </c>
      <c r="P86">
        <v>25.212835181065742</v>
      </c>
      <c r="Q86">
        <v>9.2158810419847335</v>
      </c>
      <c r="R86">
        <v>17.893572512266928</v>
      </c>
      <c r="S86">
        <v>11.138315607410329</v>
      </c>
      <c r="T86">
        <v>0</v>
      </c>
      <c r="U86">
        <v>49.240660053619301</v>
      </c>
      <c r="V86">
        <v>8.7481016056196683</v>
      </c>
      <c r="W86">
        <v>19.727798537748956</v>
      </c>
      <c r="X86">
        <v>62.380888251780803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6.9567755537802034</v>
      </c>
      <c r="AF86">
        <v>11.825643877281948</v>
      </c>
      <c r="AG86">
        <v>14.445733440000003</v>
      </c>
      <c r="AH86">
        <v>0</v>
      </c>
      <c r="AI86">
        <v>0</v>
      </c>
      <c r="AJ86">
        <v>0</v>
      </c>
      <c r="AK86">
        <v>23.091811268557922</v>
      </c>
      <c r="AL86">
        <v>0.99991692710843372</v>
      </c>
      <c r="AM86">
        <v>0</v>
      </c>
      <c r="AN86">
        <v>0</v>
      </c>
      <c r="AO86">
        <v>0</v>
      </c>
      <c r="AP86">
        <v>0</v>
      </c>
      <c r="AQ86">
        <v>30.222434880000002</v>
      </c>
      <c r="AR86">
        <v>14.4486623678442</v>
      </c>
      <c r="AS86">
        <v>1.930781569134701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909.71820814119235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487.01808128264202</v>
      </c>
      <c r="L87">
        <v>6.0400017605963594</v>
      </c>
      <c r="M87">
        <v>61.300277281465576</v>
      </c>
      <c r="N87">
        <v>47.880035141284402</v>
      </c>
      <c r="O87">
        <v>0</v>
      </c>
      <c r="P87">
        <v>25.210413830505814</v>
      </c>
      <c r="Q87">
        <v>9.2158810419847335</v>
      </c>
      <c r="R87">
        <v>17.893572512266928</v>
      </c>
      <c r="S87">
        <v>11.138315607410329</v>
      </c>
      <c r="T87">
        <v>0</v>
      </c>
      <c r="U87">
        <v>49.240660053619301</v>
      </c>
      <c r="V87">
        <v>8.7481016056196683</v>
      </c>
      <c r="W87">
        <v>19.727798537748956</v>
      </c>
      <c r="X87">
        <v>62.380888251780803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6.9567755537802034</v>
      </c>
      <c r="AF87">
        <v>11.825643877281948</v>
      </c>
      <c r="AG87">
        <v>14.445733440000003</v>
      </c>
      <c r="AH87">
        <v>0</v>
      </c>
      <c r="AI87">
        <v>0</v>
      </c>
      <c r="AJ87">
        <v>0</v>
      </c>
      <c r="AK87">
        <v>23.091811268557922</v>
      </c>
      <c r="AL87">
        <v>0.99991692710843372</v>
      </c>
      <c r="AM87">
        <v>0</v>
      </c>
      <c r="AN87">
        <v>0</v>
      </c>
      <c r="AO87">
        <v>0</v>
      </c>
      <c r="AP87">
        <v>0</v>
      </c>
      <c r="AQ87">
        <v>20.14828992</v>
      </c>
      <c r="AR87">
        <v>1.1652146999999997</v>
      </c>
      <c r="AS87">
        <v>1.930781569134701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886.35819416278798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487.01808128264202</v>
      </c>
      <c r="L88">
        <v>6.0400017605963594</v>
      </c>
      <c r="M88">
        <v>61.300277281465576</v>
      </c>
      <c r="N88">
        <v>47.880035141284402</v>
      </c>
      <c r="O88">
        <v>0</v>
      </c>
      <c r="P88">
        <v>25.210413830505814</v>
      </c>
      <c r="Q88">
        <v>9.2158810419847335</v>
      </c>
      <c r="R88">
        <v>17.893572512266928</v>
      </c>
      <c r="S88">
        <v>11.138315607410329</v>
      </c>
      <c r="T88">
        <v>0</v>
      </c>
      <c r="U88">
        <v>49.240660053619301</v>
      </c>
      <c r="V88">
        <v>8.7481016056196683</v>
      </c>
      <c r="W88">
        <v>19.727798537748956</v>
      </c>
      <c r="X88">
        <v>62.380888251780803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6.9567755537802034</v>
      </c>
      <c r="AF88">
        <v>11.825643877281948</v>
      </c>
      <c r="AG88">
        <v>14.445733440000003</v>
      </c>
      <c r="AH88">
        <v>0</v>
      </c>
      <c r="AI88">
        <v>0</v>
      </c>
      <c r="AJ88">
        <v>0</v>
      </c>
      <c r="AK88">
        <v>23.091811268557922</v>
      </c>
      <c r="AL88">
        <v>0.99991692710843372</v>
      </c>
      <c r="AM88">
        <v>0</v>
      </c>
      <c r="AN88">
        <v>0</v>
      </c>
      <c r="AO88">
        <v>0</v>
      </c>
      <c r="AP88">
        <v>0</v>
      </c>
      <c r="AQ88">
        <v>20.14828992</v>
      </c>
      <c r="AR88">
        <v>0.9321719356884054</v>
      </c>
      <c r="AS88">
        <v>1.930781569134701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886.12515139847642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487.01808128264202</v>
      </c>
      <c r="L89">
        <v>6.0400017605963594</v>
      </c>
      <c r="M89">
        <v>61.300277281465576</v>
      </c>
      <c r="N89">
        <v>47.880035141284402</v>
      </c>
      <c r="O89">
        <v>0</v>
      </c>
      <c r="P89">
        <v>25.210413830505814</v>
      </c>
      <c r="Q89">
        <v>9.2158810419847335</v>
      </c>
      <c r="R89">
        <v>17.893572512266928</v>
      </c>
      <c r="S89">
        <v>11.138315607410329</v>
      </c>
      <c r="T89">
        <v>0</v>
      </c>
      <c r="U89">
        <v>49.240660053619301</v>
      </c>
      <c r="V89">
        <v>8.7481016056196683</v>
      </c>
      <c r="W89">
        <v>19.727798537748956</v>
      </c>
      <c r="X89">
        <v>62.380888251780803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6.9567755537802034</v>
      </c>
      <c r="AF89">
        <v>11.825643877281948</v>
      </c>
      <c r="AG89">
        <v>14.445733440000003</v>
      </c>
      <c r="AH89">
        <v>0</v>
      </c>
      <c r="AI89">
        <v>0</v>
      </c>
      <c r="AJ89">
        <v>0</v>
      </c>
      <c r="AK89">
        <v>23.091811268557922</v>
      </c>
      <c r="AL89">
        <v>0.99991692710843372</v>
      </c>
      <c r="AM89">
        <v>0</v>
      </c>
      <c r="AN89">
        <v>0</v>
      </c>
      <c r="AO89">
        <v>0</v>
      </c>
      <c r="AP89">
        <v>0</v>
      </c>
      <c r="AQ89">
        <v>20.14828992</v>
      </c>
      <c r="AR89">
        <v>0.9321719356884054</v>
      </c>
      <c r="AS89">
        <v>1.930781569134701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886.12515139847642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487.22932628545175</v>
      </c>
      <c r="L90">
        <v>6.0400017605963594</v>
      </c>
      <c r="M90">
        <v>61.300277281465576</v>
      </c>
      <c r="N90">
        <v>47.880035141284402</v>
      </c>
      <c r="O90">
        <v>0</v>
      </c>
      <c r="P90">
        <v>25.210413830505814</v>
      </c>
      <c r="Q90">
        <v>9.2158810419847335</v>
      </c>
      <c r="R90">
        <v>17.893572512266928</v>
      </c>
      <c r="S90">
        <v>11.138315607410329</v>
      </c>
      <c r="T90">
        <v>0</v>
      </c>
      <c r="U90">
        <v>49.240660053619301</v>
      </c>
      <c r="V90">
        <v>8.7481016056196683</v>
      </c>
      <c r="W90">
        <v>19.727798537748956</v>
      </c>
      <c r="X90">
        <v>62.380888251780803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6.9567755537802034</v>
      </c>
      <c r="AF90">
        <v>11.825643877281948</v>
      </c>
      <c r="AG90">
        <v>14.445733440000003</v>
      </c>
      <c r="AH90">
        <v>0</v>
      </c>
      <c r="AI90">
        <v>0</v>
      </c>
      <c r="AJ90">
        <v>0</v>
      </c>
      <c r="AK90">
        <v>23.091811268557922</v>
      </c>
      <c r="AL90">
        <v>0.99991692710843372</v>
      </c>
      <c r="AM90">
        <v>0</v>
      </c>
      <c r="AN90">
        <v>0</v>
      </c>
      <c r="AO90">
        <v>0</v>
      </c>
      <c r="AP90">
        <v>0</v>
      </c>
      <c r="AQ90">
        <v>10.07414496</v>
      </c>
      <c r="AR90">
        <v>0.9321719356884054</v>
      </c>
      <c r="AS90">
        <v>1.930781569134701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876.26225144128625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487.22969169162621</v>
      </c>
      <c r="L91">
        <v>6.0400017605963594</v>
      </c>
      <c r="M91">
        <v>61.300277281465576</v>
      </c>
      <c r="N91">
        <v>47.880035141284402</v>
      </c>
      <c r="O91">
        <v>0</v>
      </c>
      <c r="P91">
        <v>25.210413830505814</v>
      </c>
      <c r="Q91">
        <v>9.2158810419847335</v>
      </c>
      <c r="R91">
        <v>17.893572512266928</v>
      </c>
      <c r="S91">
        <v>11.138315607410329</v>
      </c>
      <c r="T91">
        <v>0</v>
      </c>
      <c r="U91">
        <v>49.240660053619301</v>
      </c>
      <c r="V91">
        <v>8.7481016056196683</v>
      </c>
      <c r="W91">
        <v>19.727798537748956</v>
      </c>
      <c r="X91">
        <v>62.380888251780803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6.9567755537802034</v>
      </c>
      <c r="AF91">
        <v>6.2413116227180536</v>
      </c>
      <c r="AG91">
        <v>14.445733440000003</v>
      </c>
      <c r="AH91">
        <v>0</v>
      </c>
      <c r="AI91">
        <v>0</v>
      </c>
      <c r="AJ91">
        <v>0</v>
      </c>
      <c r="AK91">
        <v>23.091811268557922</v>
      </c>
      <c r="AL91">
        <v>0.99991692710843372</v>
      </c>
      <c r="AM91">
        <v>0</v>
      </c>
      <c r="AN91">
        <v>0</v>
      </c>
      <c r="AO91">
        <v>0</v>
      </c>
      <c r="AP91">
        <v>0</v>
      </c>
      <c r="AQ91">
        <v>10.07414496</v>
      </c>
      <c r="AR91">
        <v>0.69912873215579685</v>
      </c>
      <c r="AS91">
        <v>1.930781569134701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870.44524138936424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487.23125321963761</v>
      </c>
      <c r="L92">
        <v>6.0400017605963594</v>
      </c>
      <c r="M92">
        <v>61.300277281465576</v>
      </c>
      <c r="N92">
        <v>47.880035141284402</v>
      </c>
      <c r="O92">
        <v>0</v>
      </c>
      <c r="P92">
        <v>25.210413830505814</v>
      </c>
      <c r="Q92">
        <v>9.2158810419847335</v>
      </c>
      <c r="R92">
        <v>17.893572512266928</v>
      </c>
      <c r="S92">
        <v>11.138315607410329</v>
      </c>
      <c r="T92">
        <v>0</v>
      </c>
      <c r="U92">
        <v>49.240660053619301</v>
      </c>
      <c r="V92">
        <v>8.7481016056196683</v>
      </c>
      <c r="W92">
        <v>19.727798537748956</v>
      </c>
      <c r="X92">
        <v>62.380888251780803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6.2413116227180536</v>
      </c>
      <c r="AG92">
        <v>14.445733440000003</v>
      </c>
      <c r="AH92">
        <v>0</v>
      </c>
      <c r="AI92">
        <v>0</v>
      </c>
      <c r="AJ92">
        <v>0</v>
      </c>
      <c r="AK92">
        <v>23.091811268557922</v>
      </c>
      <c r="AL92">
        <v>0.99991692710843372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0.69912873215579685</v>
      </c>
      <c r="AS92">
        <v>1.930781569134701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853.41588240359545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487.23529094993427</v>
      </c>
      <c r="L93">
        <v>6.0399389755001121</v>
      </c>
      <c r="M93">
        <v>61.300277281465576</v>
      </c>
      <c r="N93">
        <v>47.880035141284402</v>
      </c>
      <c r="O93">
        <v>0</v>
      </c>
      <c r="P93">
        <v>25.210413830505814</v>
      </c>
      <c r="Q93">
        <v>9.2051352028385569</v>
      </c>
      <c r="R93">
        <v>17.893572512266928</v>
      </c>
      <c r="S93">
        <v>11.140230135953267</v>
      </c>
      <c r="T93">
        <v>0</v>
      </c>
      <c r="U93">
        <v>49.240660053619301</v>
      </c>
      <c r="V93">
        <v>8.7481016056196683</v>
      </c>
      <c r="W93">
        <v>19.727798537748956</v>
      </c>
      <c r="X93">
        <v>62.380888251780803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6.2413116227180536</v>
      </c>
      <c r="AG93">
        <v>14.445733440000003</v>
      </c>
      <c r="AH93">
        <v>0</v>
      </c>
      <c r="AI93">
        <v>0</v>
      </c>
      <c r="AJ93">
        <v>0</v>
      </c>
      <c r="AK93">
        <v>23.091811268557922</v>
      </c>
      <c r="AL93">
        <v>0.99991692710843372</v>
      </c>
      <c r="AM93">
        <v>0</v>
      </c>
      <c r="AN93">
        <v>0</v>
      </c>
      <c r="AO93">
        <v>0</v>
      </c>
      <c r="AP93">
        <v>0.21630846884838439</v>
      </c>
      <c r="AQ93">
        <v>0</v>
      </c>
      <c r="AR93">
        <v>0.69912873215579685</v>
      </c>
      <c r="AS93">
        <v>1.930781569134701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853.62733450704104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487.23529094993427</v>
      </c>
      <c r="L94">
        <v>6.0399294489703106</v>
      </c>
      <c r="M94">
        <v>61.300277281465576</v>
      </c>
      <c r="N94">
        <v>47.880035141284402</v>
      </c>
      <c r="O94">
        <v>0</v>
      </c>
      <c r="P94">
        <v>25.210413830505814</v>
      </c>
      <c r="Q94">
        <v>9.2051352028385569</v>
      </c>
      <c r="R94">
        <v>17.893572512266928</v>
      </c>
      <c r="S94">
        <v>11.140230135953267</v>
      </c>
      <c r="T94">
        <v>0</v>
      </c>
      <c r="U94">
        <v>49.240660053619301</v>
      </c>
      <c r="V94">
        <v>9.0980256698444553</v>
      </c>
      <c r="W94">
        <v>19.727798537748956</v>
      </c>
      <c r="X94">
        <v>62.380888251780803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6.2413116227180536</v>
      </c>
      <c r="AG94">
        <v>14.445733440000003</v>
      </c>
      <c r="AH94">
        <v>0</v>
      </c>
      <c r="AI94">
        <v>0</v>
      </c>
      <c r="AJ94">
        <v>0</v>
      </c>
      <c r="AK94">
        <v>23.091811268557922</v>
      </c>
      <c r="AL94">
        <v>0.99991692710843372</v>
      </c>
      <c r="AM94">
        <v>0</v>
      </c>
      <c r="AN94">
        <v>0</v>
      </c>
      <c r="AO94">
        <v>0</v>
      </c>
      <c r="AP94">
        <v>0.21630846884838439</v>
      </c>
      <c r="AQ94">
        <v>0</v>
      </c>
      <c r="AR94">
        <v>0.69912873215579685</v>
      </c>
      <c r="AS94">
        <v>1.930781569134701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853.97724904473603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415.16933645036613</v>
      </c>
      <c r="L95">
        <v>6.0400548758881323</v>
      </c>
      <c r="M95">
        <v>61.300277281465576</v>
      </c>
      <c r="N95">
        <v>47.880035141284402</v>
      </c>
      <c r="O95">
        <v>0</v>
      </c>
      <c r="P95">
        <v>25.210413830505814</v>
      </c>
      <c r="Q95">
        <v>9.2051352028385569</v>
      </c>
      <c r="R95">
        <v>17.893572512266928</v>
      </c>
      <c r="S95">
        <v>11.140230135953267</v>
      </c>
      <c r="T95">
        <v>0</v>
      </c>
      <c r="U95">
        <v>49.240660053619301</v>
      </c>
      <c r="V95">
        <v>9.0980256698444553</v>
      </c>
      <c r="W95">
        <v>19.727798537748956</v>
      </c>
      <c r="X95">
        <v>62.380888251780803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6.2413116227180536</v>
      </c>
      <c r="AG95">
        <v>14.445733440000003</v>
      </c>
      <c r="AH95">
        <v>0</v>
      </c>
      <c r="AI95">
        <v>0</v>
      </c>
      <c r="AJ95">
        <v>0</v>
      </c>
      <c r="AK95">
        <v>23.091811268557922</v>
      </c>
      <c r="AL95">
        <v>0.99991692710843372</v>
      </c>
      <c r="AM95">
        <v>0</v>
      </c>
      <c r="AN95">
        <v>0</v>
      </c>
      <c r="AO95">
        <v>0</v>
      </c>
      <c r="AP95">
        <v>0.21630846884838439</v>
      </c>
      <c r="AQ95">
        <v>0</v>
      </c>
      <c r="AR95">
        <v>0.69912873215579685</v>
      </c>
      <c r="AS95">
        <v>1.930781569134701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781.9114199720857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384.48361399700917</v>
      </c>
      <c r="L96">
        <v>6.0400727248368256</v>
      </c>
      <c r="M96">
        <v>61.300277281465576</v>
      </c>
      <c r="N96">
        <v>47.880035141284402</v>
      </c>
      <c r="O96">
        <v>0</v>
      </c>
      <c r="P96">
        <v>25.210413830505814</v>
      </c>
      <c r="Q96">
        <v>9.2051352028385569</v>
      </c>
      <c r="R96">
        <v>17.893572512266928</v>
      </c>
      <c r="S96">
        <v>11.140230135953267</v>
      </c>
      <c r="T96">
        <v>0</v>
      </c>
      <c r="U96">
        <v>49.240660053619301</v>
      </c>
      <c r="V96">
        <v>9.0980256698444553</v>
      </c>
      <c r="W96">
        <v>19.727798537748956</v>
      </c>
      <c r="X96">
        <v>62.380888251780803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6.2413116227180536</v>
      </c>
      <c r="AG96">
        <v>14.445733440000003</v>
      </c>
      <c r="AH96">
        <v>0</v>
      </c>
      <c r="AI96">
        <v>0</v>
      </c>
      <c r="AJ96">
        <v>0</v>
      </c>
      <c r="AK96">
        <v>23.091811268557922</v>
      </c>
      <c r="AL96">
        <v>0.99991692710843372</v>
      </c>
      <c r="AM96">
        <v>0</v>
      </c>
      <c r="AN96">
        <v>0</v>
      </c>
      <c r="AO96">
        <v>0</v>
      </c>
      <c r="AP96">
        <v>0.21630846884838439</v>
      </c>
      <c r="AQ96">
        <v>0</v>
      </c>
      <c r="AR96">
        <v>0.69912873215579685</v>
      </c>
      <c r="AS96">
        <v>1.930781569134701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751.22571536767737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384.48361399700917</v>
      </c>
      <c r="L97">
        <v>6.0400727248368256</v>
      </c>
      <c r="M97">
        <v>61.300277281465576</v>
      </c>
      <c r="N97">
        <v>47.880035141284402</v>
      </c>
      <c r="O97">
        <v>0</v>
      </c>
      <c r="P97">
        <v>25.210413830505814</v>
      </c>
      <c r="Q97">
        <v>9.2051352028385569</v>
      </c>
      <c r="R97">
        <v>17.895722310405645</v>
      </c>
      <c r="S97">
        <v>11.140230135953267</v>
      </c>
      <c r="T97">
        <v>0</v>
      </c>
      <c r="U97">
        <v>49.240660053619301</v>
      </c>
      <c r="V97">
        <v>9.1025929518072282</v>
      </c>
      <c r="W97">
        <v>19.727798537748956</v>
      </c>
      <c r="X97">
        <v>62.380888251780803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6.2413116227180536</v>
      </c>
      <c r="AG97">
        <v>14.445733440000003</v>
      </c>
      <c r="AH97">
        <v>0</v>
      </c>
      <c r="AI97">
        <v>0</v>
      </c>
      <c r="AJ97">
        <v>0</v>
      </c>
      <c r="AK97">
        <v>23.091811268557922</v>
      </c>
      <c r="AL97">
        <v>0.99991692710843372</v>
      </c>
      <c r="AM97">
        <v>0</v>
      </c>
      <c r="AN97">
        <v>0</v>
      </c>
      <c r="AO97">
        <v>0</v>
      </c>
      <c r="AP97">
        <v>0.21630846884838439</v>
      </c>
      <c r="AQ97">
        <v>0</v>
      </c>
      <c r="AR97">
        <v>0.69912873215579685</v>
      </c>
      <c r="AS97">
        <v>1.930781569134701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751.23243244777882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384.48361399700917</v>
      </c>
      <c r="L98">
        <v>6.0400727248368256</v>
      </c>
      <c r="M98">
        <v>61.300277281465576</v>
      </c>
      <c r="N98">
        <v>47.880035141284402</v>
      </c>
      <c r="O98">
        <v>0</v>
      </c>
      <c r="P98">
        <v>25.210413830505814</v>
      </c>
      <c r="Q98">
        <v>9.2051352028385569</v>
      </c>
      <c r="R98">
        <v>17.895722310405645</v>
      </c>
      <c r="S98">
        <v>11.140230135953267</v>
      </c>
      <c r="T98">
        <v>0</v>
      </c>
      <c r="U98">
        <v>49.240660053619301</v>
      </c>
      <c r="V98">
        <v>9.1025929518072282</v>
      </c>
      <c r="W98">
        <v>19.727798537748956</v>
      </c>
      <c r="X98">
        <v>62.380888251780803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6.2413116227180536</v>
      </c>
      <c r="AG98">
        <v>14.445733440000003</v>
      </c>
      <c r="AH98">
        <v>0</v>
      </c>
      <c r="AI98">
        <v>0</v>
      </c>
      <c r="AJ98">
        <v>0</v>
      </c>
      <c r="AK98">
        <v>23.091811268557922</v>
      </c>
      <c r="AL98">
        <v>0.99991692710843372</v>
      </c>
      <c r="AM98">
        <v>0</v>
      </c>
      <c r="AN98">
        <v>0</v>
      </c>
      <c r="AO98">
        <v>0</v>
      </c>
      <c r="AP98">
        <v>0.21630846884838439</v>
      </c>
      <c r="AQ98">
        <v>0</v>
      </c>
      <c r="AR98">
        <v>0.69912873215579685</v>
      </c>
      <c r="AS98">
        <v>1.930781569134701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751.23243244777882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10.190429198913188</v>
      </c>
      <c r="L99">
        <f t="shared" si="2"/>
        <v>0.13016239404096669</v>
      </c>
      <c r="M99">
        <f t="shared" si="2"/>
        <v>1.4712066547551719</v>
      </c>
      <c r="N99">
        <f t="shared" si="2"/>
        <v>1.1491208433908249</v>
      </c>
      <c r="O99">
        <f t="shared" si="2"/>
        <v>0</v>
      </c>
      <c r="P99">
        <f t="shared" si="2"/>
        <v>0.60507253222972879</v>
      </c>
      <c r="Q99">
        <f t="shared" si="2"/>
        <v>0.20513691358214975</v>
      </c>
      <c r="R99">
        <f t="shared" si="2"/>
        <v>0.39488022195007599</v>
      </c>
      <c r="S99">
        <f t="shared" si="2"/>
        <v>0.24731832575486623</v>
      </c>
      <c r="T99">
        <f t="shared" si="2"/>
        <v>0</v>
      </c>
      <c r="U99">
        <f t="shared" si="2"/>
        <v>1.1817758412868626</v>
      </c>
      <c r="V99">
        <f t="shared" si="2"/>
        <v>0.19250975039473173</v>
      </c>
      <c r="W99">
        <f t="shared" si="2"/>
        <v>0.41674132321502633</v>
      </c>
      <c r="X99">
        <f t="shared" si="2"/>
        <v>1.3903912617304846</v>
      </c>
      <c r="Y99">
        <f t="shared" si="2"/>
        <v>0</v>
      </c>
      <c r="Z99">
        <f t="shared" si="2"/>
        <v>1.812473257722727E-2</v>
      </c>
      <c r="AA99">
        <f t="shared" si="2"/>
        <v>3.562152087215191E-2</v>
      </c>
      <c r="AB99">
        <f t="shared" si="2"/>
        <v>4.4843298926106528E-2</v>
      </c>
      <c r="AC99">
        <f t="shared" si="2"/>
        <v>0</v>
      </c>
      <c r="AD99">
        <f t="shared" si="2"/>
        <v>3.6249735490196819E-2</v>
      </c>
      <c r="AE99">
        <f t="shared" si="2"/>
        <v>0.12519812552114179</v>
      </c>
      <c r="AF99">
        <f t="shared" si="2"/>
        <v>0.2133608867143762</v>
      </c>
      <c r="AG99">
        <f t="shared" si="2"/>
        <v>0.34669760255999976</v>
      </c>
      <c r="AH99">
        <f t="shared" si="2"/>
        <v>0.24458681313921857</v>
      </c>
      <c r="AI99">
        <f t="shared" si="2"/>
        <v>0</v>
      </c>
      <c r="AJ99">
        <f t="shared" si="2"/>
        <v>0</v>
      </c>
      <c r="AK99">
        <f t="shared" si="2"/>
        <v>0.55420347044538987</v>
      </c>
      <c r="AL99">
        <f t="shared" si="2"/>
        <v>0.11999005102310656</v>
      </c>
      <c r="AM99">
        <f t="shared" si="2"/>
        <v>1.0125543250637659E-2</v>
      </c>
      <c r="AN99">
        <f t="shared" si="2"/>
        <v>0</v>
      </c>
      <c r="AO99">
        <f t="shared" si="2"/>
        <v>0</v>
      </c>
      <c r="AP99">
        <f t="shared" si="2"/>
        <v>9.4905319296810214E-3</v>
      </c>
      <c r="AQ99">
        <f t="shared" si="2"/>
        <v>0.36518775480000015</v>
      </c>
      <c r="AR99">
        <f t="shared" si="2"/>
        <v>5.0663536469270833E-2</v>
      </c>
      <c r="AS99">
        <f t="shared" si="2"/>
        <v>4.0887139899048408E-2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19.789976004861622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78.840702140083167</v>
      </c>
      <c r="L3">
        <v>20.249824439724303</v>
      </c>
      <c r="M3">
        <v>0</v>
      </c>
      <c r="N3">
        <v>27.68002031559633</v>
      </c>
      <c r="O3">
        <v>0</v>
      </c>
      <c r="P3">
        <v>63.239653072100317</v>
      </c>
      <c r="Q3">
        <v>2.3192940348993289</v>
      </c>
      <c r="R3">
        <v>4.9985437352245858</v>
      </c>
      <c r="S3">
        <v>3.4607200832466183</v>
      </c>
      <c r="T3">
        <v>0</v>
      </c>
      <c r="U3">
        <v>262.3635168900804</v>
      </c>
      <c r="V3">
        <v>0.43016409366869041</v>
      </c>
      <c r="W3">
        <v>4.8095480536912749</v>
      </c>
      <c r="X3">
        <v>17.330507095830285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4.0234483637568204</v>
      </c>
      <c r="AF3">
        <v>0</v>
      </c>
      <c r="AG3">
        <v>0</v>
      </c>
      <c r="AH3">
        <v>0</v>
      </c>
      <c r="AI3">
        <v>0</v>
      </c>
      <c r="AJ3">
        <v>0</v>
      </c>
      <c r="AK3">
        <v>13.352154237273444</v>
      </c>
      <c r="AL3">
        <v>0.3403800728915663</v>
      </c>
      <c r="AM3">
        <v>0</v>
      </c>
      <c r="AN3">
        <v>0</v>
      </c>
      <c r="AO3">
        <v>0</v>
      </c>
      <c r="AP3">
        <v>1.7198350213073739</v>
      </c>
      <c r="AQ3">
        <v>0</v>
      </c>
      <c r="AR3">
        <v>0.377328743115942</v>
      </c>
      <c r="AS3">
        <v>1.1167028811329169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506.65234327362339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76.899734426937201</v>
      </c>
      <c r="L4">
        <v>20.249824439724303</v>
      </c>
      <c r="M4">
        <v>0</v>
      </c>
      <c r="N4">
        <v>27.68002031559633</v>
      </c>
      <c r="O4">
        <v>0</v>
      </c>
      <c r="P4">
        <v>63.239653072100317</v>
      </c>
      <c r="Q4">
        <v>1.9205887451820125</v>
      </c>
      <c r="R4">
        <v>4.8693245492371702</v>
      </c>
      <c r="S4">
        <v>3.4607200832466183</v>
      </c>
      <c r="T4">
        <v>0</v>
      </c>
      <c r="U4">
        <v>262.3635168900804</v>
      </c>
      <c r="V4">
        <v>0.43016409366869041</v>
      </c>
      <c r="W4">
        <v>4.8095480536912749</v>
      </c>
      <c r="X4">
        <v>17.330507095830285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4.0234483637568204</v>
      </c>
      <c r="AF4">
        <v>0</v>
      </c>
      <c r="AG4">
        <v>0</v>
      </c>
      <c r="AH4">
        <v>0</v>
      </c>
      <c r="AI4">
        <v>0</v>
      </c>
      <c r="AJ4">
        <v>0</v>
      </c>
      <c r="AK4">
        <v>13.352154237273444</v>
      </c>
      <c r="AL4">
        <v>0.3403800728915663</v>
      </c>
      <c r="AM4">
        <v>0</v>
      </c>
      <c r="AN4">
        <v>0</v>
      </c>
      <c r="AO4">
        <v>0</v>
      </c>
      <c r="AP4">
        <v>1.7198350213073739</v>
      </c>
      <c r="AQ4">
        <v>0</v>
      </c>
      <c r="AR4">
        <v>0.377328743115942</v>
      </c>
      <c r="AS4">
        <v>1.1167028811329169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504.18345108477263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76.899703689432613</v>
      </c>
      <c r="L5">
        <v>20.249824439724303</v>
      </c>
      <c r="M5">
        <v>0</v>
      </c>
      <c r="N5">
        <v>27.68002031559633</v>
      </c>
      <c r="O5">
        <v>0</v>
      </c>
      <c r="P5">
        <v>63.239653072100317</v>
      </c>
      <c r="Q5">
        <v>1.9205887451820125</v>
      </c>
      <c r="R5">
        <v>4.8693245492371702</v>
      </c>
      <c r="S5">
        <v>3.4607200832466183</v>
      </c>
      <c r="T5">
        <v>0</v>
      </c>
      <c r="U5">
        <v>262.3635168900804</v>
      </c>
      <c r="V5">
        <v>0.43016409366869041</v>
      </c>
      <c r="W5">
        <v>4.9422148919135314</v>
      </c>
      <c r="X5">
        <v>17.330507095830285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4.0234483637568204</v>
      </c>
      <c r="AF5">
        <v>0</v>
      </c>
      <c r="AG5">
        <v>0</v>
      </c>
      <c r="AH5">
        <v>0</v>
      </c>
      <c r="AI5">
        <v>0</v>
      </c>
      <c r="AJ5">
        <v>0</v>
      </c>
      <c r="AK5">
        <v>13.352154237273444</v>
      </c>
      <c r="AL5">
        <v>0.3403800728915663</v>
      </c>
      <c r="AM5">
        <v>0</v>
      </c>
      <c r="AN5">
        <v>0</v>
      </c>
      <c r="AO5">
        <v>0</v>
      </c>
      <c r="AP5">
        <v>1.7198350213073739</v>
      </c>
      <c r="AQ5">
        <v>0</v>
      </c>
      <c r="AR5">
        <v>0.377328743115942</v>
      </c>
      <c r="AS5">
        <v>1.1167028811329169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504.31608718549029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85.57</v>
      </c>
      <c r="L6">
        <v>20.529822012224198</v>
      </c>
      <c r="M6">
        <v>0</v>
      </c>
      <c r="N6">
        <v>27.68002031559633</v>
      </c>
      <c r="O6">
        <v>0</v>
      </c>
      <c r="P6">
        <v>63.239653072100317</v>
      </c>
      <c r="Q6">
        <v>3.5610916316916486</v>
      </c>
      <c r="R6">
        <v>6.1025395503746882</v>
      </c>
      <c r="S6">
        <v>3.662031922276197</v>
      </c>
      <c r="T6">
        <v>0</v>
      </c>
      <c r="U6">
        <v>262.3635168900804</v>
      </c>
      <c r="V6">
        <v>2.9311181266261923</v>
      </c>
      <c r="W6">
        <v>5.0010405827263273</v>
      </c>
      <c r="X6">
        <v>17.718265083833067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4.0234483637568204</v>
      </c>
      <c r="AF6">
        <v>0</v>
      </c>
      <c r="AG6">
        <v>0</v>
      </c>
      <c r="AH6">
        <v>0</v>
      </c>
      <c r="AI6">
        <v>0</v>
      </c>
      <c r="AJ6">
        <v>0</v>
      </c>
      <c r="AK6">
        <v>13.352154237273444</v>
      </c>
      <c r="AL6">
        <v>0.3403800728915663</v>
      </c>
      <c r="AM6">
        <v>0</v>
      </c>
      <c r="AN6">
        <v>0</v>
      </c>
      <c r="AO6">
        <v>0</v>
      </c>
      <c r="AP6">
        <v>1.7198350213073739</v>
      </c>
      <c r="AQ6">
        <v>0</v>
      </c>
      <c r="AR6">
        <v>0.377328743115942</v>
      </c>
      <c r="AS6">
        <v>1.1167028811329169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519.28894850700749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85.57</v>
      </c>
      <c r="L7">
        <v>20.529822012224198</v>
      </c>
      <c r="M7">
        <v>0</v>
      </c>
      <c r="N7">
        <v>27.68002031559633</v>
      </c>
      <c r="O7">
        <v>0</v>
      </c>
      <c r="P7">
        <v>63.239653072100317</v>
      </c>
      <c r="Q7">
        <v>3.5610916316916486</v>
      </c>
      <c r="R7">
        <v>6.1025395503746882</v>
      </c>
      <c r="S7">
        <v>3.662031922276197</v>
      </c>
      <c r="T7">
        <v>0</v>
      </c>
      <c r="U7">
        <v>262.3635168900804</v>
      </c>
      <c r="V7">
        <v>2.9311181266261923</v>
      </c>
      <c r="W7">
        <v>4.6485491419656793</v>
      </c>
      <c r="X7">
        <v>17.718265083833067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4.0234483637568204</v>
      </c>
      <c r="AF7">
        <v>0</v>
      </c>
      <c r="AG7">
        <v>0</v>
      </c>
      <c r="AH7">
        <v>0</v>
      </c>
      <c r="AI7">
        <v>0</v>
      </c>
      <c r="AJ7">
        <v>0</v>
      </c>
      <c r="AK7">
        <v>13.352154237273444</v>
      </c>
      <c r="AL7">
        <v>0.3403800728915663</v>
      </c>
      <c r="AM7">
        <v>0</v>
      </c>
      <c r="AN7">
        <v>0</v>
      </c>
      <c r="AO7">
        <v>0</v>
      </c>
      <c r="AP7">
        <v>1.7198350213073739</v>
      </c>
      <c r="AQ7">
        <v>0</v>
      </c>
      <c r="AR7">
        <v>0.377328743115942</v>
      </c>
      <c r="AS7">
        <v>1.1167028811329169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518.93645706624682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85.57</v>
      </c>
      <c r="L8">
        <v>20.529822012224198</v>
      </c>
      <c r="M8">
        <v>0</v>
      </c>
      <c r="N8">
        <v>27.68002031559633</v>
      </c>
      <c r="O8">
        <v>0</v>
      </c>
      <c r="P8">
        <v>63.239653072100317</v>
      </c>
      <c r="Q8">
        <v>3.5610916316916486</v>
      </c>
      <c r="R8">
        <v>6.1025395503746882</v>
      </c>
      <c r="S8">
        <v>3.662031922276197</v>
      </c>
      <c r="T8">
        <v>0</v>
      </c>
      <c r="U8">
        <v>262.3635168900804</v>
      </c>
      <c r="V8">
        <v>2.9311181266261923</v>
      </c>
      <c r="W8">
        <v>5.0010405827263273</v>
      </c>
      <c r="X8">
        <v>17.718265083833067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4.0234483637568204</v>
      </c>
      <c r="AF8">
        <v>0</v>
      </c>
      <c r="AG8">
        <v>0</v>
      </c>
      <c r="AH8">
        <v>0</v>
      </c>
      <c r="AI8">
        <v>0</v>
      </c>
      <c r="AJ8">
        <v>0</v>
      </c>
      <c r="AK8">
        <v>13.352154237273444</v>
      </c>
      <c r="AL8">
        <v>0.3403800728915663</v>
      </c>
      <c r="AM8">
        <v>0</v>
      </c>
      <c r="AN8">
        <v>0</v>
      </c>
      <c r="AO8">
        <v>0</v>
      </c>
      <c r="AP8">
        <v>0</v>
      </c>
      <c r="AQ8">
        <v>0</v>
      </c>
      <c r="AR8">
        <v>0.377328743115942</v>
      </c>
      <c r="AS8">
        <v>1.1167028811329169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517.56911348570009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85.57</v>
      </c>
      <c r="L9">
        <v>20.529822012224198</v>
      </c>
      <c r="M9">
        <v>0</v>
      </c>
      <c r="N9">
        <v>27.68002031559633</v>
      </c>
      <c r="O9">
        <v>0</v>
      </c>
      <c r="P9">
        <v>63.239653072100317</v>
      </c>
      <c r="Q9">
        <v>3.5610916316916486</v>
      </c>
      <c r="R9">
        <v>6.1025395503746882</v>
      </c>
      <c r="S9">
        <v>3.662031922276197</v>
      </c>
      <c r="T9">
        <v>0</v>
      </c>
      <c r="U9">
        <v>262.3635168900804</v>
      </c>
      <c r="V9">
        <v>2.8109663348416292</v>
      </c>
      <c r="W9">
        <v>5.0009071504802556</v>
      </c>
      <c r="X9">
        <v>20.019593605683838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4.0234483637568204</v>
      </c>
      <c r="AF9">
        <v>0</v>
      </c>
      <c r="AG9">
        <v>0</v>
      </c>
      <c r="AH9">
        <v>0</v>
      </c>
      <c r="AI9">
        <v>0</v>
      </c>
      <c r="AJ9">
        <v>0</v>
      </c>
      <c r="AK9">
        <v>13.352154237273444</v>
      </c>
      <c r="AL9">
        <v>0.3403800728915663</v>
      </c>
      <c r="AM9">
        <v>0</v>
      </c>
      <c r="AN9">
        <v>0</v>
      </c>
      <c r="AO9">
        <v>0</v>
      </c>
      <c r="AP9">
        <v>0</v>
      </c>
      <c r="AQ9">
        <v>0</v>
      </c>
      <c r="AR9">
        <v>0.377328743115942</v>
      </c>
      <c r="AS9">
        <v>1.1167028811329169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519.7501567835202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85.57</v>
      </c>
      <c r="L10">
        <v>20.529822012224198</v>
      </c>
      <c r="M10">
        <v>0</v>
      </c>
      <c r="N10">
        <v>27.68002031559633</v>
      </c>
      <c r="O10">
        <v>0</v>
      </c>
      <c r="P10">
        <v>63.239653072100317</v>
      </c>
      <c r="Q10">
        <v>3.5610916316916486</v>
      </c>
      <c r="R10">
        <v>6.1025395503746882</v>
      </c>
      <c r="S10">
        <v>3.662031922276197</v>
      </c>
      <c r="T10">
        <v>0</v>
      </c>
      <c r="U10">
        <v>262.3635168900804</v>
      </c>
      <c r="V10">
        <v>2.8109663348416292</v>
      </c>
      <c r="W10">
        <v>5.0009071504802556</v>
      </c>
      <c r="X10">
        <v>20.019593605683838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4.0234483637568204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13.352154237273444</v>
      </c>
      <c r="AL10">
        <v>0.3403800728915663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0.377328743115942</v>
      </c>
      <c r="AS10">
        <v>1.1167028811329169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519.7501567835202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85.57</v>
      </c>
      <c r="L11">
        <v>20.529822012224198</v>
      </c>
      <c r="M11">
        <v>0</v>
      </c>
      <c r="N11">
        <v>27.68002031559633</v>
      </c>
      <c r="O11">
        <v>0</v>
      </c>
      <c r="P11">
        <v>63.239653072100317</v>
      </c>
      <c r="Q11">
        <v>3.5610916316916486</v>
      </c>
      <c r="R11">
        <v>6.1025395503746882</v>
      </c>
      <c r="S11">
        <v>3.662031922276197</v>
      </c>
      <c r="T11">
        <v>0</v>
      </c>
      <c r="U11">
        <v>262.3635168900804</v>
      </c>
      <c r="V11">
        <v>2.8109663348416292</v>
      </c>
      <c r="W11">
        <v>5.0009071504802556</v>
      </c>
      <c r="X11">
        <v>20.019593605683838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4.0234483637568204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13.352154237273444</v>
      </c>
      <c r="AL11">
        <v>0.3403800728915663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0.377328743115942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518.63345390238726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85.57</v>
      </c>
      <c r="L12">
        <v>20.529822012224198</v>
      </c>
      <c r="M12">
        <v>0</v>
      </c>
      <c r="N12">
        <v>27.68002031559633</v>
      </c>
      <c r="O12">
        <v>0</v>
      </c>
      <c r="P12">
        <v>63.239653072100317</v>
      </c>
      <c r="Q12">
        <v>3.5610916316916486</v>
      </c>
      <c r="R12">
        <v>6.1025395503746882</v>
      </c>
      <c r="S12">
        <v>3.662031922276197</v>
      </c>
      <c r="T12">
        <v>0</v>
      </c>
      <c r="U12">
        <v>262.3635168900804</v>
      </c>
      <c r="V12">
        <v>2.8109663348416292</v>
      </c>
      <c r="W12">
        <v>5.0009071504802556</v>
      </c>
      <c r="X12">
        <v>20.019593605683838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4.0234483637568204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13.352154237273444</v>
      </c>
      <c r="AL12">
        <v>0.3403800728915663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0.377328743115942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518.63345390238726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85.57</v>
      </c>
      <c r="L13">
        <v>20.529822012224198</v>
      </c>
      <c r="M13">
        <v>0</v>
      </c>
      <c r="N13">
        <v>27.68002031559633</v>
      </c>
      <c r="O13">
        <v>0</v>
      </c>
      <c r="P13">
        <v>63.239653072100317</v>
      </c>
      <c r="Q13">
        <v>3.5610916316916486</v>
      </c>
      <c r="R13">
        <v>6.1025395503746882</v>
      </c>
      <c r="S13">
        <v>6.1005269567027476</v>
      </c>
      <c r="T13">
        <v>0</v>
      </c>
      <c r="U13">
        <v>262.3635168900804</v>
      </c>
      <c r="V13">
        <v>2.8109663348416292</v>
      </c>
      <c r="W13">
        <v>5.0009071504802556</v>
      </c>
      <c r="X13">
        <v>20.019593605683838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4.0234483637568204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13.352154237273444</v>
      </c>
      <c r="AL13">
        <v>0.3403800728915663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0.377328743115942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521.07194893681378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85.57</v>
      </c>
      <c r="L14">
        <v>20.529822012224198</v>
      </c>
      <c r="M14">
        <v>0</v>
      </c>
      <c r="N14">
        <v>27.68002031559633</v>
      </c>
      <c r="O14">
        <v>0</v>
      </c>
      <c r="P14">
        <v>63.239653072100317</v>
      </c>
      <c r="Q14">
        <v>3.5610916316916486</v>
      </c>
      <c r="R14">
        <v>6.1025395503746882</v>
      </c>
      <c r="S14">
        <v>6.4415653059936906</v>
      </c>
      <c r="T14">
        <v>0</v>
      </c>
      <c r="U14">
        <v>262.3635168900804</v>
      </c>
      <c r="V14">
        <v>2.8109663348416292</v>
      </c>
      <c r="W14">
        <v>5.0009071504802556</v>
      </c>
      <c r="X14">
        <v>20.019593605683838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4.0234483637568204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13.352154237273444</v>
      </c>
      <c r="AL14">
        <v>0.3403800728915663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0.377328743115942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521.41298728610479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85.57</v>
      </c>
      <c r="L15">
        <v>20.529822012224198</v>
      </c>
      <c r="M15">
        <v>0</v>
      </c>
      <c r="N15">
        <v>27.68002031559633</v>
      </c>
      <c r="O15">
        <v>0</v>
      </c>
      <c r="P15">
        <v>63.239653072100317</v>
      </c>
      <c r="Q15">
        <v>3.5610916316916486</v>
      </c>
      <c r="R15">
        <v>6.1025395503746882</v>
      </c>
      <c r="S15">
        <v>4.1789450839416062</v>
      </c>
      <c r="T15">
        <v>0</v>
      </c>
      <c r="U15">
        <v>262.3635168900804</v>
      </c>
      <c r="V15">
        <v>2.8109663348416292</v>
      </c>
      <c r="W15">
        <v>5.0009071504802556</v>
      </c>
      <c r="X15">
        <v>20.019593605683838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13.352154237273444</v>
      </c>
      <c r="AL15">
        <v>0.3403800728915663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0.6738012000000001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515.42339115717982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85.57</v>
      </c>
      <c r="L16">
        <v>20.529822012224198</v>
      </c>
      <c r="M16">
        <v>0</v>
      </c>
      <c r="N16">
        <v>27.68002031559633</v>
      </c>
      <c r="O16">
        <v>0</v>
      </c>
      <c r="P16">
        <v>63.239653072100317</v>
      </c>
      <c r="Q16">
        <v>3.5610916316916486</v>
      </c>
      <c r="R16">
        <v>6.1025395503746882</v>
      </c>
      <c r="S16">
        <v>3.662031922276197</v>
      </c>
      <c r="T16">
        <v>0</v>
      </c>
      <c r="U16">
        <v>262.3635168900804</v>
      </c>
      <c r="V16">
        <v>2.8109663348416292</v>
      </c>
      <c r="W16">
        <v>5.0009071504802556</v>
      </c>
      <c r="X16">
        <v>20.019593605683838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13.352154237273444</v>
      </c>
      <c r="AL16">
        <v>0.3403800728915663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6.468491469202899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520.70116826471747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85.57</v>
      </c>
      <c r="L17">
        <v>20.529822012224198</v>
      </c>
      <c r="M17">
        <v>0</v>
      </c>
      <c r="N17">
        <v>27.68002031559633</v>
      </c>
      <c r="O17">
        <v>0</v>
      </c>
      <c r="P17">
        <v>63.239653072100317</v>
      </c>
      <c r="Q17">
        <v>3.5610916316916486</v>
      </c>
      <c r="R17">
        <v>6.1025395503746882</v>
      </c>
      <c r="S17">
        <v>3.662031922276197</v>
      </c>
      <c r="T17">
        <v>0</v>
      </c>
      <c r="U17">
        <v>262.3635168900804</v>
      </c>
      <c r="V17">
        <v>2.740942262443439</v>
      </c>
      <c r="W17">
        <v>5.0009071504802556</v>
      </c>
      <c r="X17">
        <v>20.019593605683838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13.352154237273444</v>
      </c>
      <c r="AL17">
        <v>0.3403800728915663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6.468491469202899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520.6311441923192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85.57</v>
      </c>
      <c r="L18">
        <v>20.529822012224198</v>
      </c>
      <c r="M18">
        <v>0</v>
      </c>
      <c r="N18">
        <v>27.68002031559633</v>
      </c>
      <c r="O18">
        <v>0</v>
      </c>
      <c r="P18">
        <v>63.239653072100317</v>
      </c>
      <c r="Q18">
        <v>3.5610916316916486</v>
      </c>
      <c r="R18">
        <v>6.1025395503746882</v>
      </c>
      <c r="S18">
        <v>3.662031922276197</v>
      </c>
      <c r="T18">
        <v>0</v>
      </c>
      <c r="U18">
        <v>262.3635168900804</v>
      </c>
      <c r="V18">
        <v>2.740942262443439</v>
      </c>
      <c r="W18">
        <v>5.0009071504802556</v>
      </c>
      <c r="X18">
        <v>20.019593605683838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13.352154237273444</v>
      </c>
      <c r="AL18">
        <v>0.3403800728915663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1.0780818692028986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515.2407345923192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85.57</v>
      </c>
      <c r="L19">
        <v>20.10982565347436</v>
      </c>
      <c r="M19">
        <v>0</v>
      </c>
      <c r="N19">
        <v>27.68002031559633</v>
      </c>
      <c r="O19">
        <v>0</v>
      </c>
      <c r="P19">
        <v>63.239653072100317</v>
      </c>
      <c r="Q19">
        <v>2.9501319002579538</v>
      </c>
      <c r="R19">
        <v>6.1025395503746882</v>
      </c>
      <c r="S19">
        <v>3.662031922276197</v>
      </c>
      <c r="T19">
        <v>0</v>
      </c>
      <c r="U19">
        <v>262.3635168900804</v>
      </c>
      <c r="V19">
        <v>2.740942262443439</v>
      </c>
      <c r="W19">
        <v>5.0009071504802556</v>
      </c>
      <c r="X19">
        <v>30.038886922127663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13.352154237273444</v>
      </c>
      <c r="AL19">
        <v>0.3403800728915663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0.377328743115942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523.52831869249258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85.57</v>
      </c>
      <c r="L20">
        <v>20.10982565347436</v>
      </c>
      <c r="M20">
        <v>0</v>
      </c>
      <c r="N20">
        <v>27.68002031559633</v>
      </c>
      <c r="O20">
        <v>0</v>
      </c>
      <c r="P20">
        <v>63.239653072100317</v>
      </c>
      <c r="Q20">
        <v>2.9501319002579538</v>
      </c>
      <c r="R20">
        <v>6.1025395503746882</v>
      </c>
      <c r="S20">
        <v>3.662031922276197</v>
      </c>
      <c r="T20">
        <v>0</v>
      </c>
      <c r="U20">
        <v>262.3635168900804</v>
      </c>
      <c r="V20">
        <v>2.740942262443439</v>
      </c>
      <c r="W20">
        <v>5.0009071504802556</v>
      </c>
      <c r="X20">
        <v>30.038886922127663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13.352154237273444</v>
      </c>
      <c r="AL20">
        <v>0.3403800728915663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0.377328743115942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523.52831869249258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85.57</v>
      </c>
      <c r="L21">
        <v>20.10982565347436</v>
      </c>
      <c r="M21">
        <v>0</v>
      </c>
      <c r="N21">
        <v>27.68002031559633</v>
      </c>
      <c r="O21">
        <v>0</v>
      </c>
      <c r="P21">
        <v>63.239653072100317</v>
      </c>
      <c r="Q21">
        <v>2.9501319002579538</v>
      </c>
      <c r="R21">
        <v>6.1025395503746882</v>
      </c>
      <c r="S21">
        <v>3.662031922276197</v>
      </c>
      <c r="T21">
        <v>0</v>
      </c>
      <c r="U21">
        <v>262.3635168900804</v>
      </c>
      <c r="V21">
        <v>2.740942262443439</v>
      </c>
      <c r="W21">
        <v>5.0009071504802556</v>
      </c>
      <c r="X21">
        <v>36.017180584989354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13.352154237273444</v>
      </c>
      <c r="AL21">
        <v>0.3403800728915663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0.377328743115942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529.50661235535426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85.57</v>
      </c>
      <c r="L22">
        <v>20.10982565347436</v>
      </c>
      <c r="M22">
        <v>0</v>
      </c>
      <c r="N22">
        <v>27.68002031559633</v>
      </c>
      <c r="O22">
        <v>0</v>
      </c>
      <c r="P22">
        <v>63.239653072100317</v>
      </c>
      <c r="Q22">
        <v>2.9501319002579538</v>
      </c>
      <c r="R22">
        <v>6.1025395503746882</v>
      </c>
      <c r="S22">
        <v>3.662031922276197</v>
      </c>
      <c r="T22">
        <v>0</v>
      </c>
      <c r="U22">
        <v>262.3635168900804</v>
      </c>
      <c r="V22">
        <v>2.740942262443439</v>
      </c>
      <c r="W22">
        <v>4.0200908333333336</v>
      </c>
      <c r="X22">
        <v>36.017180584989354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13.352154237273444</v>
      </c>
      <c r="AL22">
        <v>0.3403800728915663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0.377328743115942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528.52579603820732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85.57</v>
      </c>
      <c r="L23">
        <v>20.10982565347436</v>
      </c>
      <c r="M23">
        <v>0</v>
      </c>
      <c r="N23">
        <v>27.68002031559633</v>
      </c>
      <c r="O23">
        <v>0</v>
      </c>
      <c r="P23">
        <v>63.239653072100317</v>
      </c>
      <c r="Q23">
        <v>2.9501319002579538</v>
      </c>
      <c r="R23">
        <v>6.1025395503746882</v>
      </c>
      <c r="S23">
        <v>3.662031922276197</v>
      </c>
      <c r="T23">
        <v>0</v>
      </c>
      <c r="U23">
        <v>262.3635168900804</v>
      </c>
      <c r="V23">
        <v>2.740942262443439</v>
      </c>
      <c r="W23">
        <v>9.3714359753960217</v>
      </c>
      <c r="X23">
        <v>36.017180584989354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4.0234483637568204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13.352154237273444</v>
      </c>
      <c r="AL23">
        <v>0.3403800728915663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0.377328743115942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537.90058954402684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85.57</v>
      </c>
      <c r="L24">
        <v>19.450192717364381</v>
      </c>
      <c r="M24">
        <v>0</v>
      </c>
      <c r="N24">
        <v>27.68002031559633</v>
      </c>
      <c r="O24">
        <v>0</v>
      </c>
      <c r="P24">
        <v>63.239653072100317</v>
      </c>
      <c r="Q24">
        <v>2.9501319002579538</v>
      </c>
      <c r="R24">
        <v>6.1025395503746882</v>
      </c>
      <c r="S24">
        <v>3.662031922276197</v>
      </c>
      <c r="T24">
        <v>0</v>
      </c>
      <c r="U24">
        <v>262.3635168900804</v>
      </c>
      <c r="V24">
        <v>2.740942262443439</v>
      </c>
      <c r="W24">
        <v>10.965713650071942</v>
      </c>
      <c r="X24">
        <v>36.017180584989354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8.0468964734996096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13.352154237273444</v>
      </c>
      <c r="AL24">
        <v>0.3403800728915663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0.377328743115942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542.8586823923356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105.72953927773844</v>
      </c>
      <c r="L25">
        <v>19.409430708383379</v>
      </c>
      <c r="M25">
        <v>0</v>
      </c>
      <c r="N25">
        <v>27.68002031559633</v>
      </c>
      <c r="O25">
        <v>0</v>
      </c>
      <c r="P25">
        <v>63.239653072100317</v>
      </c>
      <c r="Q25">
        <v>1.9210234518201281</v>
      </c>
      <c r="R25">
        <v>4.8080633332162925</v>
      </c>
      <c r="S25">
        <v>2.8798692960268601</v>
      </c>
      <c r="T25">
        <v>0</v>
      </c>
      <c r="U25">
        <v>262.3635168900804</v>
      </c>
      <c r="V25">
        <v>0</v>
      </c>
      <c r="W25">
        <v>10.933655020120721</v>
      </c>
      <c r="X25">
        <v>36.080513756400308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8.0468964734996096</v>
      </c>
      <c r="AF25">
        <v>0</v>
      </c>
      <c r="AG25">
        <v>0</v>
      </c>
      <c r="AH25">
        <v>5.7108140652798305</v>
      </c>
      <c r="AI25">
        <v>0</v>
      </c>
      <c r="AJ25">
        <v>0</v>
      </c>
      <c r="AK25">
        <v>13.352154237273444</v>
      </c>
      <c r="AL25">
        <v>0.3403800728915663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0.377328743115942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562.87285871354356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147.04125961360714</v>
      </c>
      <c r="L26">
        <v>41.259989412829817</v>
      </c>
      <c r="M26">
        <v>0</v>
      </c>
      <c r="N26">
        <v>27.68002031559633</v>
      </c>
      <c r="O26">
        <v>0</v>
      </c>
      <c r="P26">
        <v>63.239653072100317</v>
      </c>
      <c r="Q26">
        <v>5.323397083969466</v>
      </c>
      <c r="R26">
        <v>10.346283547595682</v>
      </c>
      <c r="S26">
        <v>6.4390262577847857</v>
      </c>
      <c r="T26">
        <v>0</v>
      </c>
      <c r="U26">
        <v>262.3635168900804</v>
      </c>
      <c r="V26">
        <v>4.6407651171960564</v>
      </c>
      <c r="W26">
        <v>11.326937131585337</v>
      </c>
      <c r="X26">
        <v>36.080513756400308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8.0468964734996096</v>
      </c>
      <c r="AF26">
        <v>0</v>
      </c>
      <c r="AG26">
        <v>0</v>
      </c>
      <c r="AH26">
        <v>10.404317159999998</v>
      </c>
      <c r="AI26">
        <v>0</v>
      </c>
      <c r="AJ26">
        <v>0</v>
      </c>
      <c r="AK26">
        <v>13.352154237273444</v>
      </c>
      <c r="AL26">
        <v>0.3403800728915663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0.377328743115942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648.26243888552631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156.89930145898455</v>
      </c>
      <c r="L27">
        <v>41.800012184259572</v>
      </c>
      <c r="M27">
        <v>0</v>
      </c>
      <c r="N27">
        <v>27.68002031559633</v>
      </c>
      <c r="O27">
        <v>0</v>
      </c>
      <c r="P27">
        <v>63.239653072100317</v>
      </c>
      <c r="Q27">
        <v>5.323397083969466</v>
      </c>
      <c r="R27">
        <v>10.346283547595682</v>
      </c>
      <c r="S27">
        <v>6.4390262577847857</v>
      </c>
      <c r="T27">
        <v>0</v>
      </c>
      <c r="U27">
        <v>262.3635168900804</v>
      </c>
      <c r="V27">
        <v>5.0689000160561966</v>
      </c>
      <c r="W27">
        <v>11.326937131585337</v>
      </c>
      <c r="X27">
        <v>36.080513756400308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8.0468964734996096</v>
      </c>
      <c r="AF27">
        <v>0</v>
      </c>
      <c r="AG27">
        <v>0</v>
      </c>
      <c r="AH27">
        <v>11.421628130559661</v>
      </c>
      <c r="AI27">
        <v>0</v>
      </c>
      <c r="AJ27">
        <v>0</v>
      </c>
      <c r="AK27">
        <v>13.352154237273444</v>
      </c>
      <c r="AL27">
        <v>0.3403800728915663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0.377328743115942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660.10594937175313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156.89930145898455</v>
      </c>
      <c r="L28">
        <v>41.800012184259572</v>
      </c>
      <c r="M28">
        <v>0</v>
      </c>
      <c r="N28">
        <v>27.68002031559633</v>
      </c>
      <c r="O28">
        <v>0</v>
      </c>
      <c r="P28">
        <v>63.239653072100317</v>
      </c>
      <c r="Q28">
        <v>5.323397083969466</v>
      </c>
      <c r="R28">
        <v>10.346283547595682</v>
      </c>
      <c r="S28">
        <v>6.4390262577847857</v>
      </c>
      <c r="T28">
        <v>0</v>
      </c>
      <c r="U28">
        <v>262.3635168900804</v>
      </c>
      <c r="V28">
        <v>5.0689000160561966</v>
      </c>
      <c r="W28">
        <v>11.326937131585337</v>
      </c>
      <c r="X28">
        <v>36.080513756400308</v>
      </c>
      <c r="Y28">
        <v>0</v>
      </c>
      <c r="Z28">
        <v>0</v>
      </c>
      <c r="AA28">
        <v>1.6007627984060013</v>
      </c>
      <c r="AB28">
        <v>0.81365580000000026</v>
      </c>
      <c r="AC28">
        <v>0</v>
      </c>
      <c r="AD28">
        <v>0</v>
      </c>
      <c r="AE28">
        <v>8.0468964734996096</v>
      </c>
      <c r="AF28">
        <v>0</v>
      </c>
      <c r="AG28">
        <v>0</v>
      </c>
      <c r="AH28">
        <v>17.271166465279833</v>
      </c>
      <c r="AI28">
        <v>0</v>
      </c>
      <c r="AJ28">
        <v>0</v>
      </c>
      <c r="AK28">
        <v>13.352154237273444</v>
      </c>
      <c r="AL28">
        <v>0.3403800728915663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0.377328743115942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668.36990630487935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156.88023270866518</v>
      </c>
      <c r="L29">
        <v>41.800012184259572</v>
      </c>
      <c r="M29">
        <v>0</v>
      </c>
      <c r="N29">
        <v>27.68002031559633</v>
      </c>
      <c r="O29">
        <v>0</v>
      </c>
      <c r="P29">
        <v>63.239653072100317</v>
      </c>
      <c r="Q29">
        <v>5.323397083969466</v>
      </c>
      <c r="R29">
        <v>10.346283547595682</v>
      </c>
      <c r="S29">
        <v>6.4390262577847857</v>
      </c>
      <c r="T29">
        <v>0</v>
      </c>
      <c r="U29">
        <v>262.3635168900804</v>
      </c>
      <c r="V29">
        <v>5.0689000160561966</v>
      </c>
      <c r="W29">
        <v>11.326937131585337</v>
      </c>
      <c r="X29">
        <v>36.080513756400308</v>
      </c>
      <c r="Y29">
        <v>0</v>
      </c>
      <c r="Z29">
        <v>0.26855928000000001</v>
      </c>
      <c r="AA29">
        <v>3.4279468725972815</v>
      </c>
      <c r="AB29">
        <v>3.2155676078019506</v>
      </c>
      <c r="AC29">
        <v>0</v>
      </c>
      <c r="AD29">
        <v>2.0961369507948522</v>
      </c>
      <c r="AE29">
        <v>8.0468964734996096</v>
      </c>
      <c r="AF29">
        <v>0</v>
      </c>
      <c r="AG29">
        <v>0</v>
      </c>
      <c r="AH29">
        <v>21.456014074720169</v>
      </c>
      <c r="AI29">
        <v>0</v>
      </c>
      <c r="AJ29">
        <v>0</v>
      </c>
      <c r="AK29">
        <v>13.352154237273444</v>
      </c>
      <c r="AL29">
        <v>1.7019006184165235</v>
      </c>
      <c r="AM29">
        <v>1.2888307323330834</v>
      </c>
      <c r="AN29">
        <v>0</v>
      </c>
      <c r="AO29">
        <v>0</v>
      </c>
      <c r="AP29">
        <v>0</v>
      </c>
      <c r="AQ29">
        <v>0</v>
      </c>
      <c r="AR29">
        <v>0.377328743115942</v>
      </c>
      <c r="AS29">
        <v>1.1495471806422837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682.92937573528877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156.88021238524439</v>
      </c>
      <c r="L30">
        <v>41.800012184259572</v>
      </c>
      <c r="M30">
        <v>0</v>
      </c>
      <c r="N30">
        <v>27.68002031559633</v>
      </c>
      <c r="O30">
        <v>0</v>
      </c>
      <c r="P30">
        <v>63.239653072100317</v>
      </c>
      <c r="Q30">
        <v>5.323397083969466</v>
      </c>
      <c r="R30">
        <v>10.346283547595682</v>
      </c>
      <c r="S30">
        <v>6.4390262577847857</v>
      </c>
      <c r="T30">
        <v>0</v>
      </c>
      <c r="U30">
        <v>262.3635168900804</v>
      </c>
      <c r="V30">
        <v>5.0689000160561966</v>
      </c>
      <c r="W30">
        <v>11.326937131585337</v>
      </c>
      <c r="X30">
        <v>36.080513756400308</v>
      </c>
      <c r="Y30">
        <v>0</v>
      </c>
      <c r="Z30">
        <v>3.1840388439999998</v>
      </c>
      <c r="AA30">
        <v>6.8597512693389602</v>
      </c>
      <c r="AB30">
        <v>6.4311354696174057</v>
      </c>
      <c r="AC30">
        <v>0</v>
      </c>
      <c r="AD30">
        <v>3.8697910984102952</v>
      </c>
      <c r="AE30">
        <v>8.0468964734996096</v>
      </c>
      <c r="AF30">
        <v>0</v>
      </c>
      <c r="AG30">
        <v>0</v>
      </c>
      <c r="AH30">
        <v>28.554070326399156</v>
      </c>
      <c r="AI30">
        <v>0</v>
      </c>
      <c r="AJ30">
        <v>0</v>
      </c>
      <c r="AK30">
        <v>13.352154237273444</v>
      </c>
      <c r="AL30">
        <v>13.615205709208265</v>
      </c>
      <c r="AM30">
        <v>1.9527740216054017</v>
      </c>
      <c r="AN30">
        <v>0</v>
      </c>
      <c r="AO30">
        <v>0</v>
      </c>
      <c r="AP30">
        <v>0</v>
      </c>
      <c r="AQ30">
        <v>0</v>
      </c>
      <c r="AR30">
        <v>0.377328743115942</v>
      </c>
      <c r="AS30">
        <v>1.1495471806422837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713.94116601378346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156.88021238524439</v>
      </c>
      <c r="L31">
        <v>41.800012184259572</v>
      </c>
      <c r="M31">
        <v>0</v>
      </c>
      <c r="N31">
        <v>27.68002031559633</v>
      </c>
      <c r="O31">
        <v>0</v>
      </c>
      <c r="P31">
        <v>63.239653072100317</v>
      </c>
      <c r="Q31">
        <v>5.323397083969466</v>
      </c>
      <c r="R31">
        <v>10.346283547595682</v>
      </c>
      <c r="S31">
        <v>6.4390262577847857</v>
      </c>
      <c r="T31">
        <v>0</v>
      </c>
      <c r="U31">
        <v>262.3635168900804</v>
      </c>
      <c r="V31">
        <v>5.0689000160561966</v>
      </c>
      <c r="W31">
        <v>11.326937131585337</v>
      </c>
      <c r="X31">
        <v>36.080513756400308</v>
      </c>
      <c r="Y31">
        <v>0</v>
      </c>
      <c r="Z31">
        <v>3.1840388439999998</v>
      </c>
      <c r="AA31">
        <v>6.8597512693389602</v>
      </c>
      <c r="AB31">
        <v>6.4311354696174057</v>
      </c>
      <c r="AC31">
        <v>0</v>
      </c>
      <c r="AD31">
        <v>4.4605794231642699</v>
      </c>
      <c r="AE31">
        <v>8.0468964734996096</v>
      </c>
      <c r="AF31">
        <v>0</v>
      </c>
      <c r="AG31">
        <v>0</v>
      </c>
      <c r="AH31">
        <v>28.554070326399156</v>
      </c>
      <c r="AI31">
        <v>0</v>
      </c>
      <c r="AJ31">
        <v>0</v>
      </c>
      <c r="AK31">
        <v>13.352154237273444</v>
      </c>
      <c r="AL31">
        <v>13.615205709208265</v>
      </c>
      <c r="AM31">
        <v>1.9527740216054017</v>
      </c>
      <c r="AN31">
        <v>0</v>
      </c>
      <c r="AO31">
        <v>0</v>
      </c>
      <c r="AP31">
        <v>0</v>
      </c>
      <c r="AQ31">
        <v>0</v>
      </c>
      <c r="AR31">
        <v>0.377328743115942</v>
      </c>
      <c r="AS31">
        <v>1.1495471806422837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714.5319543385375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156.78223169898661</v>
      </c>
      <c r="L32">
        <v>41.800012184259572</v>
      </c>
      <c r="M32">
        <v>0</v>
      </c>
      <c r="N32">
        <v>27.68002031559633</v>
      </c>
      <c r="O32">
        <v>0</v>
      </c>
      <c r="P32">
        <v>63.239653072100317</v>
      </c>
      <c r="Q32">
        <v>5.323397083969466</v>
      </c>
      <c r="R32">
        <v>10.346283547595682</v>
      </c>
      <c r="S32">
        <v>6.4390262577847857</v>
      </c>
      <c r="T32">
        <v>0</v>
      </c>
      <c r="U32">
        <v>262.3635168900804</v>
      </c>
      <c r="V32">
        <v>5.0689000160561966</v>
      </c>
      <c r="W32">
        <v>11.326937131585337</v>
      </c>
      <c r="X32">
        <v>36.080513756400308</v>
      </c>
      <c r="Y32">
        <v>0</v>
      </c>
      <c r="Z32">
        <v>3.1840388439999998</v>
      </c>
      <c r="AA32">
        <v>6.8597512693389602</v>
      </c>
      <c r="AB32">
        <v>6.4311354696174057</v>
      </c>
      <c r="AC32">
        <v>0</v>
      </c>
      <c r="AD32">
        <v>4.4605794231642699</v>
      </c>
      <c r="AE32">
        <v>8.0468964734996096</v>
      </c>
      <c r="AF32">
        <v>0</v>
      </c>
      <c r="AG32">
        <v>0</v>
      </c>
      <c r="AH32">
        <v>28.554070326399156</v>
      </c>
      <c r="AI32">
        <v>0</v>
      </c>
      <c r="AJ32">
        <v>0</v>
      </c>
      <c r="AK32">
        <v>13.352154237273444</v>
      </c>
      <c r="AL32">
        <v>10.211404218416526</v>
      </c>
      <c r="AM32">
        <v>1.9527740216054017</v>
      </c>
      <c r="AN32">
        <v>0</v>
      </c>
      <c r="AO32">
        <v>0</v>
      </c>
      <c r="AP32">
        <v>0</v>
      </c>
      <c r="AQ32">
        <v>0</v>
      </c>
      <c r="AR32">
        <v>0.377328743115942</v>
      </c>
      <c r="AS32">
        <v>1.1495471806422837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711.03017216148794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156.87938193836163</v>
      </c>
      <c r="L33">
        <v>41.800012184259572</v>
      </c>
      <c r="M33">
        <v>0</v>
      </c>
      <c r="N33">
        <v>27.68002031559633</v>
      </c>
      <c r="O33">
        <v>0</v>
      </c>
      <c r="P33">
        <v>63.239653072100317</v>
      </c>
      <c r="Q33">
        <v>5.323397083969466</v>
      </c>
      <c r="R33">
        <v>10.346283547595682</v>
      </c>
      <c r="S33">
        <v>6.4390262577847857</v>
      </c>
      <c r="T33">
        <v>0</v>
      </c>
      <c r="U33">
        <v>262.3635168900804</v>
      </c>
      <c r="V33">
        <v>5.0689000160561966</v>
      </c>
      <c r="W33">
        <v>11.326937131585337</v>
      </c>
      <c r="X33">
        <v>36.080513756400308</v>
      </c>
      <c r="Y33">
        <v>0</v>
      </c>
      <c r="Z33">
        <v>3.1840388439999998</v>
      </c>
      <c r="AA33">
        <v>6.8597512693389602</v>
      </c>
      <c r="AB33">
        <v>6.4311354696174057</v>
      </c>
      <c r="AC33">
        <v>0</v>
      </c>
      <c r="AD33">
        <v>6.6908688807721424</v>
      </c>
      <c r="AE33">
        <v>8.0468964734996096</v>
      </c>
      <c r="AF33">
        <v>0</v>
      </c>
      <c r="AG33">
        <v>0</v>
      </c>
      <c r="AH33">
        <v>28.554070326399156</v>
      </c>
      <c r="AI33">
        <v>0</v>
      </c>
      <c r="AJ33">
        <v>0</v>
      </c>
      <c r="AK33">
        <v>13.352154237273444</v>
      </c>
      <c r="AL33">
        <v>10.211404218416526</v>
      </c>
      <c r="AM33">
        <v>1.9527740216054017</v>
      </c>
      <c r="AN33">
        <v>0</v>
      </c>
      <c r="AO33">
        <v>0</v>
      </c>
      <c r="AP33">
        <v>0</v>
      </c>
      <c r="AQ33">
        <v>0</v>
      </c>
      <c r="AR33">
        <v>0.53904106159420284</v>
      </c>
      <c r="AS33">
        <v>1.1167028811329169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713.48647987743959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156.87938193836163</v>
      </c>
      <c r="L34">
        <v>41.800012184259572</v>
      </c>
      <c r="M34">
        <v>0</v>
      </c>
      <c r="N34">
        <v>27.68002031559633</v>
      </c>
      <c r="O34">
        <v>0</v>
      </c>
      <c r="P34">
        <v>63.239653072100317</v>
      </c>
      <c r="Q34">
        <v>5.323397083969466</v>
      </c>
      <c r="R34">
        <v>10.346283547595682</v>
      </c>
      <c r="S34">
        <v>6.4390262577847857</v>
      </c>
      <c r="T34">
        <v>0</v>
      </c>
      <c r="U34">
        <v>262.3635168900804</v>
      </c>
      <c r="V34">
        <v>5.0689000160561966</v>
      </c>
      <c r="W34">
        <v>11.326937131585337</v>
      </c>
      <c r="X34">
        <v>36.080513756400308</v>
      </c>
      <c r="Y34">
        <v>0</v>
      </c>
      <c r="Z34">
        <v>3.1840388439999998</v>
      </c>
      <c r="AA34">
        <v>3.4298756346694801</v>
      </c>
      <c r="AB34">
        <v>6.4311354696174057</v>
      </c>
      <c r="AC34">
        <v>0</v>
      </c>
      <c r="AD34">
        <v>6.6908688807721424</v>
      </c>
      <c r="AE34">
        <v>8.0468964734996096</v>
      </c>
      <c r="AF34">
        <v>0</v>
      </c>
      <c r="AG34">
        <v>0</v>
      </c>
      <c r="AH34">
        <v>28.554070326399156</v>
      </c>
      <c r="AI34">
        <v>0</v>
      </c>
      <c r="AJ34">
        <v>0</v>
      </c>
      <c r="AK34">
        <v>13.352154237273444</v>
      </c>
      <c r="AL34">
        <v>10.211404218416526</v>
      </c>
      <c r="AM34">
        <v>1.9527740216054017</v>
      </c>
      <c r="AN34">
        <v>0</v>
      </c>
      <c r="AO34">
        <v>0</v>
      </c>
      <c r="AP34">
        <v>0</v>
      </c>
      <c r="AQ34">
        <v>0</v>
      </c>
      <c r="AR34">
        <v>6.468491469202899</v>
      </c>
      <c r="AS34">
        <v>1.1167028811329169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715.98605465037883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156.87938193836163</v>
      </c>
      <c r="L35">
        <v>41.800012184259572</v>
      </c>
      <c r="M35">
        <v>0</v>
      </c>
      <c r="N35">
        <v>27.68002031559633</v>
      </c>
      <c r="O35">
        <v>0</v>
      </c>
      <c r="P35">
        <v>63.239653072100317</v>
      </c>
      <c r="Q35">
        <v>5.323397083969466</v>
      </c>
      <c r="R35">
        <v>10.346283547595682</v>
      </c>
      <c r="S35">
        <v>6.4390262577847857</v>
      </c>
      <c r="T35">
        <v>0</v>
      </c>
      <c r="U35">
        <v>262.3635168900804</v>
      </c>
      <c r="V35">
        <v>5.0689000160561966</v>
      </c>
      <c r="W35">
        <v>11.326937131585337</v>
      </c>
      <c r="X35">
        <v>36.080513756400308</v>
      </c>
      <c r="Y35">
        <v>0</v>
      </c>
      <c r="Z35">
        <v>3.1840388439999998</v>
      </c>
      <c r="AA35">
        <v>3.4298756346694801</v>
      </c>
      <c r="AB35">
        <v>6.4311354696174057</v>
      </c>
      <c r="AC35">
        <v>0</v>
      </c>
      <c r="AD35">
        <v>4.4605794231642699</v>
      </c>
      <c r="AE35">
        <v>8.0468964734996096</v>
      </c>
      <c r="AF35">
        <v>0</v>
      </c>
      <c r="AG35">
        <v>0</v>
      </c>
      <c r="AH35">
        <v>22.843256261119322</v>
      </c>
      <c r="AI35">
        <v>0</v>
      </c>
      <c r="AJ35">
        <v>0</v>
      </c>
      <c r="AK35">
        <v>13.352154237273444</v>
      </c>
      <c r="AL35">
        <v>10.211404218416526</v>
      </c>
      <c r="AM35">
        <v>1.9527740216054017</v>
      </c>
      <c r="AN35">
        <v>0</v>
      </c>
      <c r="AO35">
        <v>0</v>
      </c>
      <c r="AP35">
        <v>0</v>
      </c>
      <c r="AQ35">
        <v>0</v>
      </c>
      <c r="AR35">
        <v>6.468491469202899</v>
      </c>
      <c r="AS35">
        <v>1.1167028811329169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708.04495112749123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156.87938193836163</v>
      </c>
      <c r="L36">
        <v>41.800012184259572</v>
      </c>
      <c r="M36">
        <v>0</v>
      </c>
      <c r="N36">
        <v>27.68002031559633</v>
      </c>
      <c r="O36">
        <v>0</v>
      </c>
      <c r="P36">
        <v>63.239653072100317</v>
      </c>
      <c r="Q36">
        <v>5.323397083969466</v>
      </c>
      <c r="R36">
        <v>10.346283547595682</v>
      </c>
      <c r="S36">
        <v>6.4390262577847857</v>
      </c>
      <c r="T36">
        <v>0</v>
      </c>
      <c r="U36">
        <v>262.3635168900804</v>
      </c>
      <c r="V36">
        <v>5.0689000160561966</v>
      </c>
      <c r="W36">
        <v>11.326937131585337</v>
      </c>
      <c r="X36">
        <v>36.080513756400308</v>
      </c>
      <c r="Y36">
        <v>0</v>
      </c>
      <c r="Z36">
        <v>0</v>
      </c>
      <c r="AA36">
        <v>2.1214930000000005</v>
      </c>
      <c r="AB36">
        <v>0.81365580000000026</v>
      </c>
      <c r="AC36">
        <v>0</v>
      </c>
      <c r="AD36">
        <v>3.8697910984102952</v>
      </c>
      <c r="AE36">
        <v>8.0468964734996096</v>
      </c>
      <c r="AF36">
        <v>0</v>
      </c>
      <c r="AG36">
        <v>0</v>
      </c>
      <c r="AH36">
        <v>17.109321653600844</v>
      </c>
      <c r="AI36">
        <v>0</v>
      </c>
      <c r="AJ36">
        <v>0</v>
      </c>
      <c r="AK36">
        <v>13.352154237273444</v>
      </c>
      <c r="AL36">
        <v>1.7019006184165235</v>
      </c>
      <c r="AM36">
        <v>1.2888307323330834</v>
      </c>
      <c r="AN36">
        <v>0</v>
      </c>
      <c r="AO36">
        <v>0</v>
      </c>
      <c r="AP36">
        <v>0</v>
      </c>
      <c r="AQ36">
        <v>0</v>
      </c>
      <c r="AR36">
        <v>0.80856133840579703</v>
      </c>
      <c r="AS36">
        <v>1.1167028811329169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676.77695002686232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156.87938193836163</v>
      </c>
      <c r="L37">
        <v>41.800012184259572</v>
      </c>
      <c r="M37">
        <v>0</v>
      </c>
      <c r="N37">
        <v>27.68002031559633</v>
      </c>
      <c r="O37">
        <v>0</v>
      </c>
      <c r="P37">
        <v>63.239653072100317</v>
      </c>
      <c r="Q37">
        <v>5.323397083969466</v>
      </c>
      <c r="R37">
        <v>10.346283547595682</v>
      </c>
      <c r="S37">
        <v>6.4390262577847857</v>
      </c>
      <c r="T37">
        <v>0</v>
      </c>
      <c r="U37">
        <v>262.3635168900804</v>
      </c>
      <c r="V37">
        <v>5.0689000160561966</v>
      </c>
      <c r="W37">
        <v>11.326937131585337</v>
      </c>
      <c r="X37">
        <v>36.080513756400308</v>
      </c>
      <c r="Y37">
        <v>0</v>
      </c>
      <c r="Z37">
        <v>0</v>
      </c>
      <c r="AA37">
        <v>0</v>
      </c>
      <c r="AB37">
        <v>3.2155676078019506</v>
      </c>
      <c r="AC37">
        <v>0</v>
      </c>
      <c r="AD37">
        <v>2.0961369507948522</v>
      </c>
      <c r="AE37">
        <v>0</v>
      </c>
      <c r="AF37">
        <v>0</v>
      </c>
      <c r="AG37">
        <v>0</v>
      </c>
      <c r="AH37">
        <v>10.635524106399155</v>
      </c>
      <c r="AI37">
        <v>0</v>
      </c>
      <c r="AJ37">
        <v>0</v>
      </c>
      <c r="AK37">
        <v>13.352154237273444</v>
      </c>
      <c r="AL37">
        <v>0.3403800728915663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0.377328743115942</v>
      </c>
      <c r="AS37">
        <v>1.1167028811329169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657.68143679319985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156.87938193836163</v>
      </c>
      <c r="L38">
        <v>41.800012184259572</v>
      </c>
      <c r="M38">
        <v>0</v>
      </c>
      <c r="N38">
        <v>27.68002031559633</v>
      </c>
      <c r="O38">
        <v>0</v>
      </c>
      <c r="P38">
        <v>63.239653072100317</v>
      </c>
      <c r="Q38">
        <v>5.323397083969466</v>
      </c>
      <c r="R38">
        <v>10.346283547595682</v>
      </c>
      <c r="S38">
        <v>6.4390262577847857</v>
      </c>
      <c r="T38">
        <v>0</v>
      </c>
      <c r="U38">
        <v>262.3635168900804</v>
      </c>
      <c r="V38">
        <v>5.0689000160561966</v>
      </c>
      <c r="W38">
        <v>11.326937131585337</v>
      </c>
      <c r="X38">
        <v>36.080513756400308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5.0403137683210133</v>
      </c>
      <c r="AI38">
        <v>0</v>
      </c>
      <c r="AJ38">
        <v>0</v>
      </c>
      <c r="AK38">
        <v>13.352154237273444</v>
      </c>
      <c r="AL38">
        <v>0.3403800728915663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0.377328743115942</v>
      </c>
      <c r="AS38">
        <v>1.1167028811329169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646.77452189652479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156.87938193836163</v>
      </c>
      <c r="L39">
        <v>41.800012184259572</v>
      </c>
      <c r="M39">
        <v>0</v>
      </c>
      <c r="N39">
        <v>27.68002031559633</v>
      </c>
      <c r="O39">
        <v>0</v>
      </c>
      <c r="P39">
        <v>63.239653072100317</v>
      </c>
      <c r="Q39">
        <v>5.323397083969466</v>
      </c>
      <c r="R39">
        <v>10.346283547595682</v>
      </c>
      <c r="S39">
        <v>6.4390262577847857</v>
      </c>
      <c r="T39">
        <v>0</v>
      </c>
      <c r="U39">
        <v>262.3635168900804</v>
      </c>
      <c r="V39">
        <v>5.0689000160561966</v>
      </c>
      <c r="W39">
        <v>11.326937131585337</v>
      </c>
      <c r="X39">
        <v>36.080513756400308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5.0403137683210133</v>
      </c>
      <c r="AI39">
        <v>0</v>
      </c>
      <c r="AJ39">
        <v>0</v>
      </c>
      <c r="AK39">
        <v>13.352154237273444</v>
      </c>
      <c r="AL39">
        <v>0.3403800728915663</v>
      </c>
      <c r="AM39">
        <v>0</v>
      </c>
      <c r="AN39">
        <v>0</v>
      </c>
      <c r="AO39">
        <v>0</v>
      </c>
      <c r="AP39">
        <v>6.2539339885004153E-2</v>
      </c>
      <c r="AQ39">
        <v>0</v>
      </c>
      <c r="AR39">
        <v>0.377328743115942</v>
      </c>
      <c r="AS39">
        <v>1.1167028811329169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646.8370612364098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156.87938193836163</v>
      </c>
      <c r="L40">
        <v>41.800012184259572</v>
      </c>
      <c r="M40">
        <v>0</v>
      </c>
      <c r="N40">
        <v>27.68002031559633</v>
      </c>
      <c r="O40">
        <v>0</v>
      </c>
      <c r="P40">
        <v>63.239653072100317</v>
      </c>
      <c r="Q40">
        <v>5.323397083969466</v>
      </c>
      <c r="R40">
        <v>10.346283547595682</v>
      </c>
      <c r="S40">
        <v>6.4390262577847857</v>
      </c>
      <c r="T40">
        <v>0</v>
      </c>
      <c r="U40">
        <v>262.3635168900804</v>
      </c>
      <c r="V40">
        <v>5.0689000160561966</v>
      </c>
      <c r="W40">
        <v>11.326937131585337</v>
      </c>
      <c r="X40">
        <v>36.080513756400308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5.0403137683210133</v>
      </c>
      <c r="AI40">
        <v>0</v>
      </c>
      <c r="AJ40">
        <v>0</v>
      </c>
      <c r="AK40">
        <v>13.352154237273444</v>
      </c>
      <c r="AL40">
        <v>0.3403800728915663</v>
      </c>
      <c r="AM40">
        <v>0</v>
      </c>
      <c r="AN40">
        <v>0</v>
      </c>
      <c r="AO40">
        <v>0</v>
      </c>
      <c r="AP40">
        <v>6.2539339885004153E-2</v>
      </c>
      <c r="AQ40">
        <v>0</v>
      </c>
      <c r="AR40">
        <v>0.53904106159420284</v>
      </c>
      <c r="AS40">
        <v>1.1167028811329169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646.99877355488798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156.87938193836163</v>
      </c>
      <c r="L41">
        <v>41.800012184259572</v>
      </c>
      <c r="M41">
        <v>0</v>
      </c>
      <c r="N41">
        <v>27.68002031559633</v>
      </c>
      <c r="O41">
        <v>0</v>
      </c>
      <c r="P41">
        <v>62.787060399337847</v>
      </c>
      <c r="Q41">
        <v>5.323397083969466</v>
      </c>
      <c r="R41">
        <v>10.346283547595682</v>
      </c>
      <c r="S41">
        <v>6.4390262577847857</v>
      </c>
      <c r="T41">
        <v>0</v>
      </c>
      <c r="U41">
        <v>262.3635168900804</v>
      </c>
      <c r="V41">
        <v>5.0689000160561966</v>
      </c>
      <c r="W41">
        <v>11.326937131585337</v>
      </c>
      <c r="X41">
        <v>36.080513756400308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5.0403137683210133</v>
      </c>
      <c r="AI41">
        <v>0</v>
      </c>
      <c r="AJ41">
        <v>0</v>
      </c>
      <c r="AK41">
        <v>13.352154237273444</v>
      </c>
      <c r="AL41">
        <v>0.3403800728915663</v>
      </c>
      <c r="AM41">
        <v>0</v>
      </c>
      <c r="AN41">
        <v>0</v>
      </c>
      <c r="AO41">
        <v>0</v>
      </c>
      <c r="AP41">
        <v>6.2539339885004153E-2</v>
      </c>
      <c r="AQ41">
        <v>0</v>
      </c>
      <c r="AR41">
        <v>6.468491469202899</v>
      </c>
      <c r="AS41">
        <v>2.036340727252453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653.39526913585382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156.87938193836163</v>
      </c>
      <c r="L42">
        <v>41.800012184259572</v>
      </c>
      <c r="M42">
        <v>0</v>
      </c>
      <c r="N42">
        <v>27.68002031559633</v>
      </c>
      <c r="O42">
        <v>0</v>
      </c>
      <c r="P42">
        <v>62.787060399337847</v>
      </c>
      <c r="Q42">
        <v>5.323397083969466</v>
      </c>
      <c r="R42">
        <v>10.346283547595682</v>
      </c>
      <c r="S42">
        <v>6.4390262577847857</v>
      </c>
      <c r="T42">
        <v>0</v>
      </c>
      <c r="U42">
        <v>262.3635168900804</v>
      </c>
      <c r="V42">
        <v>5.0689000160561966</v>
      </c>
      <c r="W42">
        <v>11.326937131585337</v>
      </c>
      <c r="X42">
        <v>36.080513756400308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5.0403137683210133</v>
      </c>
      <c r="AI42">
        <v>0</v>
      </c>
      <c r="AJ42">
        <v>0</v>
      </c>
      <c r="AK42">
        <v>13.352154237273444</v>
      </c>
      <c r="AL42">
        <v>0.3403800728915663</v>
      </c>
      <c r="AM42">
        <v>0</v>
      </c>
      <c r="AN42">
        <v>0</v>
      </c>
      <c r="AO42">
        <v>0</v>
      </c>
      <c r="AP42">
        <v>6.2539339885004153E-2</v>
      </c>
      <c r="AQ42">
        <v>0</v>
      </c>
      <c r="AR42">
        <v>6.468491469202899</v>
      </c>
      <c r="AS42">
        <v>2.036340727252453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653.39526913585382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156.87938193836163</v>
      </c>
      <c r="L43">
        <v>41.800012184259572</v>
      </c>
      <c r="M43">
        <v>0</v>
      </c>
      <c r="N43">
        <v>27.68002031559633</v>
      </c>
      <c r="O43">
        <v>0</v>
      </c>
      <c r="P43">
        <v>62.787060399337847</v>
      </c>
      <c r="Q43">
        <v>5.323397083969466</v>
      </c>
      <c r="R43">
        <v>10.346283547595682</v>
      </c>
      <c r="S43">
        <v>6.4390262577847857</v>
      </c>
      <c r="T43">
        <v>0</v>
      </c>
      <c r="U43">
        <v>262.3635168900804</v>
      </c>
      <c r="V43">
        <v>5.0689000160561966</v>
      </c>
      <c r="W43">
        <v>11.326937131585337</v>
      </c>
      <c r="X43">
        <v>36.080513756400308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13.352154237273444</v>
      </c>
      <c r="AL43">
        <v>0.3403800728915663</v>
      </c>
      <c r="AM43">
        <v>0</v>
      </c>
      <c r="AN43">
        <v>0</v>
      </c>
      <c r="AO43">
        <v>0</v>
      </c>
      <c r="AP43">
        <v>6.2539339885004153E-2</v>
      </c>
      <c r="AQ43">
        <v>0</v>
      </c>
      <c r="AR43">
        <v>0.80856133840579703</v>
      </c>
      <c r="AS43">
        <v>1.1167028811329169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641.77538739061617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156.87938193836163</v>
      </c>
      <c r="L44">
        <v>41.800012184259572</v>
      </c>
      <c r="M44">
        <v>0</v>
      </c>
      <c r="N44">
        <v>27.68002031559633</v>
      </c>
      <c r="O44">
        <v>0</v>
      </c>
      <c r="P44">
        <v>62.787060399337847</v>
      </c>
      <c r="Q44">
        <v>5.323397083969466</v>
      </c>
      <c r="R44">
        <v>10.346283547595682</v>
      </c>
      <c r="S44">
        <v>6.4390262577847857</v>
      </c>
      <c r="T44">
        <v>0</v>
      </c>
      <c r="U44">
        <v>262.3635168900804</v>
      </c>
      <c r="V44">
        <v>5.0689000160561966</v>
      </c>
      <c r="W44">
        <v>11.326937131585337</v>
      </c>
      <c r="X44">
        <v>36.080513756400308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13.352154237273444</v>
      </c>
      <c r="AL44">
        <v>0.3403800728915663</v>
      </c>
      <c r="AM44">
        <v>0</v>
      </c>
      <c r="AN44">
        <v>0</v>
      </c>
      <c r="AO44">
        <v>0</v>
      </c>
      <c r="AP44">
        <v>6.2539339885004153E-2</v>
      </c>
      <c r="AQ44">
        <v>0</v>
      </c>
      <c r="AR44">
        <v>0.377328743115942</v>
      </c>
      <c r="AS44">
        <v>1.1167028811329169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641.3441547953264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156.87938193836163</v>
      </c>
      <c r="L45">
        <v>41.800012184259572</v>
      </c>
      <c r="M45">
        <v>0</v>
      </c>
      <c r="N45">
        <v>27.68002031559633</v>
      </c>
      <c r="O45">
        <v>0</v>
      </c>
      <c r="P45">
        <v>62.787060399337847</v>
      </c>
      <c r="Q45">
        <v>5.323397083969466</v>
      </c>
      <c r="R45">
        <v>10.346283547595682</v>
      </c>
      <c r="S45">
        <v>6.4390262577847857</v>
      </c>
      <c r="T45">
        <v>0</v>
      </c>
      <c r="U45">
        <v>262.3635168900804</v>
      </c>
      <c r="V45">
        <v>5.0689000160561966</v>
      </c>
      <c r="W45">
        <v>11.326937131585337</v>
      </c>
      <c r="X45">
        <v>36.080513756400308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13.352154237273444</v>
      </c>
      <c r="AL45">
        <v>0.3403800728915663</v>
      </c>
      <c r="AM45">
        <v>0</v>
      </c>
      <c r="AN45">
        <v>0</v>
      </c>
      <c r="AO45">
        <v>0</v>
      </c>
      <c r="AP45">
        <v>6.2539339885004153E-2</v>
      </c>
      <c r="AQ45">
        <v>0</v>
      </c>
      <c r="AR45">
        <v>0.377328743115942</v>
      </c>
      <c r="AS45">
        <v>1.1167028811329169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641.3441547953264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156.87938193836163</v>
      </c>
      <c r="L46">
        <v>41.800012184259572</v>
      </c>
      <c r="M46">
        <v>0</v>
      </c>
      <c r="N46">
        <v>27.68002031559633</v>
      </c>
      <c r="O46">
        <v>0</v>
      </c>
      <c r="P46">
        <v>62.787060399337847</v>
      </c>
      <c r="Q46">
        <v>5.323397083969466</v>
      </c>
      <c r="R46">
        <v>10.346283547595682</v>
      </c>
      <c r="S46">
        <v>6.4390262577847857</v>
      </c>
      <c r="T46">
        <v>0</v>
      </c>
      <c r="U46">
        <v>262.3635168900804</v>
      </c>
      <c r="V46">
        <v>5.0689000160561966</v>
      </c>
      <c r="W46">
        <v>11.326937131585337</v>
      </c>
      <c r="X46">
        <v>36.080513756400308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13.352154237273444</v>
      </c>
      <c r="AL46">
        <v>0.3403800728915663</v>
      </c>
      <c r="AM46">
        <v>0</v>
      </c>
      <c r="AN46">
        <v>0</v>
      </c>
      <c r="AO46">
        <v>0</v>
      </c>
      <c r="AP46">
        <v>6.2539339885004153E-2</v>
      </c>
      <c r="AQ46">
        <v>0</v>
      </c>
      <c r="AR46">
        <v>0.377328743115942</v>
      </c>
      <c r="AS46">
        <v>1.1167028811329169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641.3441547953264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156.87938193836163</v>
      </c>
      <c r="L47">
        <v>41.800012184259572</v>
      </c>
      <c r="M47">
        <v>0</v>
      </c>
      <c r="N47">
        <v>27.68002031559633</v>
      </c>
      <c r="O47">
        <v>0</v>
      </c>
      <c r="P47">
        <v>62.787060399337847</v>
      </c>
      <c r="Q47">
        <v>5.323397083969466</v>
      </c>
      <c r="R47">
        <v>10.346283547595682</v>
      </c>
      <c r="S47">
        <v>6.4390262577847857</v>
      </c>
      <c r="T47">
        <v>0</v>
      </c>
      <c r="U47">
        <v>262.3635168900804</v>
      </c>
      <c r="V47">
        <v>5.0689000160561966</v>
      </c>
      <c r="W47">
        <v>11.326937131585337</v>
      </c>
      <c r="X47">
        <v>36.080513756400308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13.352154237273444</v>
      </c>
      <c r="AL47">
        <v>0.3403800728915663</v>
      </c>
      <c r="AM47">
        <v>0</v>
      </c>
      <c r="AN47">
        <v>0</v>
      </c>
      <c r="AO47">
        <v>0</v>
      </c>
      <c r="AP47">
        <v>6.2539339885004153E-2</v>
      </c>
      <c r="AQ47">
        <v>0</v>
      </c>
      <c r="AR47">
        <v>0.377328743115942</v>
      </c>
      <c r="AS47">
        <v>1.1167028811329169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641.3441547953264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156.87938193836163</v>
      </c>
      <c r="L48">
        <v>41.800012184259572</v>
      </c>
      <c r="M48">
        <v>0</v>
      </c>
      <c r="N48">
        <v>27.68002031559633</v>
      </c>
      <c r="O48">
        <v>0</v>
      </c>
      <c r="P48">
        <v>62.787060399337847</v>
      </c>
      <c r="Q48">
        <v>5.323397083969466</v>
      </c>
      <c r="R48">
        <v>10.346283547595682</v>
      </c>
      <c r="S48">
        <v>6.4390262577847857</v>
      </c>
      <c r="T48">
        <v>0</v>
      </c>
      <c r="U48">
        <v>262.3635168900804</v>
      </c>
      <c r="V48">
        <v>5.0689000160561966</v>
      </c>
      <c r="W48">
        <v>11.326937131585337</v>
      </c>
      <c r="X48">
        <v>36.080513756400308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13.352154237273444</v>
      </c>
      <c r="AL48">
        <v>0.3403800728915663</v>
      </c>
      <c r="AM48">
        <v>0</v>
      </c>
      <c r="AN48">
        <v>0</v>
      </c>
      <c r="AO48">
        <v>0</v>
      </c>
      <c r="AP48">
        <v>1.7198350213073739</v>
      </c>
      <c r="AQ48">
        <v>0</v>
      </c>
      <c r="AR48">
        <v>0.377328743115942</v>
      </c>
      <c r="AS48">
        <v>1.1167028811329169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643.0014504767488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156.87938193836163</v>
      </c>
      <c r="L49">
        <v>41.800012184259572</v>
      </c>
      <c r="M49">
        <v>0</v>
      </c>
      <c r="N49">
        <v>27.68002031559633</v>
      </c>
      <c r="O49">
        <v>0</v>
      </c>
      <c r="P49">
        <v>62.787060399337847</v>
      </c>
      <c r="Q49">
        <v>5.323397083969466</v>
      </c>
      <c r="R49">
        <v>10.346283547595682</v>
      </c>
      <c r="S49">
        <v>6.4390262577847857</v>
      </c>
      <c r="T49">
        <v>0</v>
      </c>
      <c r="U49">
        <v>262.3635168900804</v>
      </c>
      <c r="V49">
        <v>5.0689000160561966</v>
      </c>
      <c r="W49">
        <v>11.326937131585337</v>
      </c>
      <c r="X49">
        <v>36.080513756400308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13.352154237273444</v>
      </c>
      <c r="AL49">
        <v>0.3403800728915663</v>
      </c>
      <c r="AM49">
        <v>0</v>
      </c>
      <c r="AN49">
        <v>0</v>
      </c>
      <c r="AO49">
        <v>0</v>
      </c>
      <c r="AP49">
        <v>1.7198350213073739</v>
      </c>
      <c r="AQ49">
        <v>0</v>
      </c>
      <c r="AR49">
        <v>0.377328743115942</v>
      </c>
      <c r="AS49">
        <v>1.1167028811329169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643.0014504767488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156.87938193836163</v>
      </c>
      <c r="L50">
        <v>41.800012184259572</v>
      </c>
      <c r="M50">
        <v>0</v>
      </c>
      <c r="N50">
        <v>27.68002031559633</v>
      </c>
      <c r="O50">
        <v>0</v>
      </c>
      <c r="P50">
        <v>62.787060399337847</v>
      </c>
      <c r="Q50">
        <v>5.323397083969466</v>
      </c>
      <c r="R50">
        <v>10.346283547595682</v>
      </c>
      <c r="S50">
        <v>6.4390262577847857</v>
      </c>
      <c r="T50">
        <v>0</v>
      </c>
      <c r="U50">
        <v>262.3635168900804</v>
      </c>
      <c r="V50">
        <v>5.0689000160561966</v>
      </c>
      <c r="W50">
        <v>11.326937131585337</v>
      </c>
      <c r="X50">
        <v>36.080513756400308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13.352154237273444</v>
      </c>
      <c r="AL50">
        <v>0.3403800728915663</v>
      </c>
      <c r="AM50">
        <v>0</v>
      </c>
      <c r="AN50">
        <v>0</v>
      </c>
      <c r="AO50">
        <v>0</v>
      </c>
      <c r="AP50">
        <v>1.7198350213073739</v>
      </c>
      <c r="AQ50">
        <v>0</v>
      </c>
      <c r="AR50">
        <v>0.377328743115942</v>
      </c>
      <c r="AS50">
        <v>1.1167028811329169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643.0014504767488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156.87938193836163</v>
      </c>
      <c r="L51">
        <v>41.800012184259572</v>
      </c>
      <c r="M51">
        <v>0</v>
      </c>
      <c r="N51">
        <v>27.68002031559633</v>
      </c>
      <c r="O51">
        <v>0</v>
      </c>
      <c r="P51">
        <v>62.787060399337847</v>
      </c>
      <c r="Q51">
        <v>5.323397083969466</v>
      </c>
      <c r="R51">
        <v>10.346283547595682</v>
      </c>
      <c r="S51">
        <v>6.4390262577847857</v>
      </c>
      <c r="T51">
        <v>0</v>
      </c>
      <c r="U51">
        <v>262.3635168900804</v>
      </c>
      <c r="V51">
        <v>5.0689000160561966</v>
      </c>
      <c r="W51">
        <v>9.9805061521499461</v>
      </c>
      <c r="X51">
        <v>36.080513756400308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13.352154237273444</v>
      </c>
      <c r="AL51">
        <v>0.3403800728915663</v>
      </c>
      <c r="AM51">
        <v>0</v>
      </c>
      <c r="AN51">
        <v>0</v>
      </c>
      <c r="AO51">
        <v>0</v>
      </c>
      <c r="AP51">
        <v>1.7198350213073739</v>
      </c>
      <c r="AQ51">
        <v>0</v>
      </c>
      <c r="AR51">
        <v>0.377328743115942</v>
      </c>
      <c r="AS51">
        <v>1.1167028811329169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641.65501949731345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156.87938193836163</v>
      </c>
      <c r="L52">
        <v>41.800012184259572</v>
      </c>
      <c r="M52">
        <v>0</v>
      </c>
      <c r="N52">
        <v>27.68002031559633</v>
      </c>
      <c r="O52">
        <v>0</v>
      </c>
      <c r="P52">
        <v>62.787060399337847</v>
      </c>
      <c r="Q52">
        <v>5.323397083969466</v>
      </c>
      <c r="R52">
        <v>10.346283547595682</v>
      </c>
      <c r="S52">
        <v>6.4390262577847857</v>
      </c>
      <c r="T52">
        <v>0</v>
      </c>
      <c r="U52">
        <v>262.3635168900804</v>
      </c>
      <c r="V52">
        <v>5.0689000160561966</v>
      </c>
      <c r="W52">
        <v>9.9805061521499461</v>
      </c>
      <c r="X52">
        <v>36.080513756400308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13.352154237273444</v>
      </c>
      <c r="AL52">
        <v>0.3403800728915663</v>
      </c>
      <c r="AM52">
        <v>0</v>
      </c>
      <c r="AN52">
        <v>0</v>
      </c>
      <c r="AO52">
        <v>0</v>
      </c>
      <c r="AP52">
        <v>1.7198350213073739</v>
      </c>
      <c r="AQ52">
        <v>0</v>
      </c>
      <c r="AR52">
        <v>0.377328743115942</v>
      </c>
      <c r="AS52">
        <v>1.1167028811329169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641.65501949731345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156.87938193836163</v>
      </c>
      <c r="L53">
        <v>41.800012184259572</v>
      </c>
      <c r="M53">
        <v>0</v>
      </c>
      <c r="N53">
        <v>27.68002031559633</v>
      </c>
      <c r="O53">
        <v>0</v>
      </c>
      <c r="P53">
        <v>62.787060399337847</v>
      </c>
      <c r="Q53">
        <v>5.323397083969466</v>
      </c>
      <c r="R53">
        <v>10.346283547595682</v>
      </c>
      <c r="S53">
        <v>6.4390262577847857</v>
      </c>
      <c r="T53">
        <v>0</v>
      </c>
      <c r="U53">
        <v>262.3635168900804</v>
      </c>
      <c r="V53">
        <v>5.0689000160561966</v>
      </c>
      <c r="W53">
        <v>9.9805061521499461</v>
      </c>
      <c r="X53">
        <v>36.080513756400308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13.352154237273444</v>
      </c>
      <c r="AL53">
        <v>0.3403800728915663</v>
      </c>
      <c r="AM53">
        <v>0</v>
      </c>
      <c r="AN53">
        <v>0</v>
      </c>
      <c r="AO53">
        <v>0</v>
      </c>
      <c r="AP53">
        <v>1.7198350213073739</v>
      </c>
      <c r="AQ53">
        <v>0</v>
      </c>
      <c r="AR53">
        <v>6.468491469202899</v>
      </c>
      <c r="AS53">
        <v>1.1167028811329169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647.74618222340041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156.87938193836163</v>
      </c>
      <c r="L54">
        <v>41.800012184259572</v>
      </c>
      <c r="M54">
        <v>0</v>
      </c>
      <c r="N54">
        <v>27.68002031559633</v>
      </c>
      <c r="O54">
        <v>0</v>
      </c>
      <c r="P54">
        <v>62.787060399337847</v>
      </c>
      <c r="Q54">
        <v>5.323397083969466</v>
      </c>
      <c r="R54">
        <v>10.346283547595682</v>
      </c>
      <c r="S54">
        <v>6.4390262577847857</v>
      </c>
      <c r="T54">
        <v>0</v>
      </c>
      <c r="U54">
        <v>262.3635168900804</v>
      </c>
      <c r="V54">
        <v>5.0689000160561966</v>
      </c>
      <c r="W54">
        <v>9.9805061521499461</v>
      </c>
      <c r="X54">
        <v>36.080513756400308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13.352154237273444</v>
      </c>
      <c r="AL54">
        <v>0.3403800728915663</v>
      </c>
      <c r="AM54">
        <v>0</v>
      </c>
      <c r="AN54">
        <v>0</v>
      </c>
      <c r="AO54">
        <v>0</v>
      </c>
      <c r="AP54">
        <v>1.7198350213073739</v>
      </c>
      <c r="AQ54">
        <v>0</v>
      </c>
      <c r="AR54">
        <v>6.468491469202899</v>
      </c>
      <c r="AS54">
        <v>1.1167028811329169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647.74618222340041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156.94249733031</v>
      </c>
      <c r="L55">
        <v>41.799966604382448</v>
      </c>
      <c r="M55">
        <v>0</v>
      </c>
      <c r="N55">
        <v>27.68002031559633</v>
      </c>
      <c r="O55">
        <v>0</v>
      </c>
      <c r="P55">
        <v>62.787060399337847</v>
      </c>
      <c r="Q55">
        <v>5.323397083969466</v>
      </c>
      <c r="R55">
        <v>10.346283547595682</v>
      </c>
      <c r="S55">
        <v>6.4390262577847857</v>
      </c>
      <c r="T55">
        <v>0</v>
      </c>
      <c r="U55">
        <v>262.3635168900804</v>
      </c>
      <c r="V55">
        <v>5.0689000160561966</v>
      </c>
      <c r="W55">
        <v>9.9805061521499461</v>
      </c>
      <c r="X55">
        <v>36.080513756400308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13.352154237273444</v>
      </c>
      <c r="AL55">
        <v>0.3403800728915663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0.80856133840579703</v>
      </c>
      <c r="AS55">
        <v>2.036340727252453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641.34912472948656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156.94249733031</v>
      </c>
      <c r="L56">
        <v>41.800434323898493</v>
      </c>
      <c r="M56">
        <v>0</v>
      </c>
      <c r="N56">
        <v>27.68002031559633</v>
      </c>
      <c r="O56">
        <v>0</v>
      </c>
      <c r="P56">
        <v>62.787060399337847</v>
      </c>
      <c r="Q56">
        <v>5.323397083969466</v>
      </c>
      <c r="R56">
        <v>10.346283547595682</v>
      </c>
      <c r="S56">
        <v>6.4390262577847857</v>
      </c>
      <c r="T56">
        <v>0</v>
      </c>
      <c r="U56">
        <v>262.3635168900804</v>
      </c>
      <c r="V56">
        <v>5.0689000160561966</v>
      </c>
      <c r="W56">
        <v>9.9805061521499461</v>
      </c>
      <c r="X56">
        <v>36.080513756400308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13.352154237273444</v>
      </c>
      <c r="AL56">
        <v>0.3403800728915663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0.377328743115942</v>
      </c>
      <c r="AS56">
        <v>2.036340727252453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640.9183598537129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136.4910033206157</v>
      </c>
      <c r="L57">
        <v>41.799742606165758</v>
      </c>
      <c r="M57">
        <v>0</v>
      </c>
      <c r="N57">
        <v>27.68002031559633</v>
      </c>
      <c r="O57">
        <v>0</v>
      </c>
      <c r="P57">
        <v>62.787060399337847</v>
      </c>
      <c r="Q57">
        <v>5.323397083969466</v>
      </c>
      <c r="R57">
        <v>10.346283547595682</v>
      </c>
      <c r="S57">
        <v>6.4390262577847857</v>
      </c>
      <c r="T57">
        <v>0</v>
      </c>
      <c r="U57">
        <v>262.3635168900804</v>
      </c>
      <c r="V57">
        <v>5.0689000160561966</v>
      </c>
      <c r="W57">
        <v>9.9805061521499461</v>
      </c>
      <c r="X57">
        <v>36.080513756400308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13.352154237273444</v>
      </c>
      <c r="AL57">
        <v>0.3403800728915663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0.377328743115942</v>
      </c>
      <c r="AS57">
        <v>1.1167028811329169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619.54653628016626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136.49000215736481</v>
      </c>
      <c r="L58">
        <v>41.390483545770401</v>
      </c>
      <c r="M58">
        <v>0</v>
      </c>
      <c r="N58">
        <v>27.68002031559633</v>
      </c>
      <c r="O58">
        <v>0</v>
      </c>
      <c r="P58">
        <v>62.787060399337847</v>
      </c>
      <c r="Q58">
        <v>3.842153593429158</v>
      </c>
      <c r="R58">
        <v>10.346283547595682</v>
      </c>
      <c r="S58">
        <v>2.8795700467675376</v>
      </c>
      <c r="T58">
        <v>0</v>
      </c>
      <c r="U58">
        <v>262.3635168900804</v>
      </c>
      <c r="V58">
        <v>5.0689000160561966</v>
      </c>
      <c r="W58">
        <v>9.9805061521499461</v>
      </c>
      <c r="X58">
        <v>36.080513756400308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13.352154237273444</v>
      </c>
      <c r="AL58">
        <v>0.3403800728915663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0.377328743115942</v>
      </c>
      <c r="AS58">
        <v>1.1167028811329169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614.09557635496253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156.94656177756679</v>
      </c>
      <c r="L59">
        <v>41.800012184259572</v>
      </c>
      <c r="M59">
        <v>0</v>
      </c>
      <c r="N59">
        <v>27.68002031559633</v>
      </c>
      <c r="O59">
        <v>0</v>
      </c>
      <c r="P59">
        <v>62.787060399337847</v>
      </c>
      <c r="Q59">
        <v>5.323397083969466</v>
      </c>
      <c r="R59">
        <v>10.346283547595682</v>
      </c>
      <c r="S59">
        <v>6.4390262577847857</v>
      </c>
      <c r="T59">
        <v>0</v>
      </c>
      <c r="U59">
        <v>262.3635168900804</v>
      </c>
      <c r="V59">
        <v>5.0689000160561966</v>
      </c>
      <c r="W59">
        <v>11.787038889038332</v>
      </c>
      <c r="X59">
        <v>36.080513756400308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13.352154237273444</v>
      </c>
      <c r="AL59">
        <v>0.3403800728915663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0.377328743115942</v>
      </c>
      <c r="AS59">
        <v>1.1167028811329169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641.80889705209961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76.899410918196409</v>
      </c>
      <c r="L60">
        <v>41.800012184259572</v>
      </c>
      <c r="M60">
        <v>0</v>
      </c>
      <c r="N60">
        <v>27.68002031559633</v>
      </c>
      <c r="O60">
        <v>0</v>
      </c>
      <c r="P60">
        <v>62.787060399337847</v>
      </c>
      <c r="Q60">
        <v>5.323397083969466</v>
      </c>
      <c r="R60">
        <v>10.346283547595682</v>
      </c>
      <c r="S60">
        <v>6.4390262577847857</v>
      </c>
      <c r="T60">
        <v>0</v>
      </c>
      <c r="U60">
        <v>262.3635168900804</v>
      </c>
      <c r="V60">
        <v>0</v>
      </c>
      <c r="W60">
        <v>11.787038889038332</v>
      </c>
      <c r="X60">
        <v>36.080513756400308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13.352154237273444</v>
      </c>
      <c r="AL60">
        <v>0.3403800728915663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0.377328743115942</v>
      </c>
      <c r="AS60">
        <v>1.1167028811329169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556.69284617667302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76.899410918196409</v>
      </c>
      <c r="L61">
        <v>41.800012184259572</v>
      </c>
      <c r="M61">
        <v>0</v>
      </c>
      <c r="N61">
        <v>27.68002031559633</v>
      </c>
      <c r="O61">
        <v>0</v>
      </c>
      <c r="P61">
        <v>62.787060399337847</v>
      </c>
      <c r="Q61">
        <v>5.323397083969466</v>
      </c>
      <c r="R61">
        <v>10.346283547595682</v>
      </c>
      <c r="S61">
        <v>6.4390262577847857</v>
      </c>
      <c r="T61">
        <v>0</v>
      </c>
      <c r="U61">
        <v>262.3635168900804</v>
      </c>
      <c r="V61">
        <v>0</v>
      </c>
      <c r="W61">
        <v>11.787038889038332</v>
      </c>
      <c r="X61">
        <v>36.080513756400308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13.352154237273444</v>
      </c>
      <c r="AL61">
        <v>0.3403800728915663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0.377328743115942</v>
      </c>
      <c r="AS61">
        <v>1.1167028811329169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556.69284617667302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150.85998834229721</v>
      </c>
      <c r="L62">
        <v>41.800012184259572</v>
      </c>
      <c r="M62">
        <v>0</v>
      </c>
      <c r="N62">
        <v>27.68002031559633</v>
      </c>
      <c r="O62">
        <v>0</v>
      </c>
      <c r="P62">
        <v>62.787060399337847</v>
      </c>
      <c r="Q62">
        <v>5.323397083969466</v>
      </c>
      <c r="R62">
        <v>10.346283547595682</v>
      </c>
      <c r="S62">
        <v>6.4390262577847857</v>
      </c>
      <c r="T62">
        <v>0</v>
      </c>
      <c r="U62">
        <v>262.3635168900804</v>
      </c>
      <c r="V62">
        <v>5.0689000160561966</v>
      </c>
      <c r="W62">
        <v>11.787038889038332</v>
      </c>
      <c r="X62">
        <v>36.080513756400308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13.352154237273444</v>
      </c>
      <c r="AL62">
        <v>0.3403800728915663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0.377328743115942</v>
      </c>
      <c r="AS62">
        <v>1.1167028811329169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635.72232361682995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156.94656177756679</v>
      </c>
      <c r="L63">
        <v>41.800012184259572</v>
      </c>
      <c r="M63">
        <v>0</v>
      </c>
      <c r="N63">
        <v>27.68002031559633</v>
      </c>
      <c r="O63">
        <v>0</v>
      </c>
      <c r="P63">
        <v>62.787060399337847</v>
      </c>
      <c r="Q63">
        <v>5.323397083969466</v>
      </c>
      <c r="R63">
        <v>10.346283547595682</v>
      </c>
      <c r="S63">
        <v>6.4390262577847857</v>
      </c>
      <c r="T63">
        <v>0</v>
      </c>
      <c r="U63">
        <v>262.3635168900804</v>
      </c>
      <c r="V63">
        <v>5.0689000160561966</v>
      </c>
      <c r="W63">
        <v>11.787038889038332</v>
      </c>
      <c r="X63">
        <v>36.080513756400308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13.352154237273444</v>
      </c>
      <c r="AL63">
        <v>0.3403800728915663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0.377328743115942</v>
      </c>
      <c r="AS63">
        <v>1.1167028811329169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641.80889705209961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156.87938193836163</v>
      </c>
      <c r="L64">
        <v>41.800012184259572</v>
      </c>
      <c r="M64">
        <v>0</v>
      </c>
      <c r="N64">
        <v>27.68002031559633</v>
      </c>
      <c r="O64">
        <v>0</v>
      </c>
      <c r="P64">
        <v>62.787060399337847</v>
      </c>
      <c r="Q64">
        <v>5.323397083969466</v>
      </c>
      <c r="R64">
        <v>10.346283547595682</v>
      </c>
      <c r="S64">
        <v>6.4390262577847857</v>
      </c>
      <c r="T64">
        <v>0</v>
      </c>
      <c r="U64">
        <v>262.3635168900804</v>
      </c>
      <c r="V64">
        <v>5.0689000160561966</v>
      </c>
      <c r="W64">
        <v>11.787038889038332</v>
      </c>
      <c r="X64">
        <v>36.080513756400308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13.352154237273444</v>
      </c>
      <c r="AL64">
        <v>0.3403800728915663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0.377328743115942</v>
      </c>
      <c r="AS64">
        <v>1.1167028811329169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641.7417172128944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156.87938193836163</v>
      </c>
      <c r="L65">
        <v>41.800012184259572</v>
      </c>
      <c r="M65">
        <v>0</v>
      </c>
      <c r="N65">
        <v>27.68002031559633</v>
      </c>
      <c r="O65">
        <v>0</v>
      </c>
      <c r="P65">
        <v>62.787060399337847</v>
      </c>
      <c r="Q65">
        <v>5.323397083969466</v>
      </c>
      <c r="R65">
        <v>10.346283547595682</v>
      </c>
      <c r="S65">
        <v>6.4390262577847857</v>
      </c>
      <c r="T65">
        <v>0</v>
      </c>
      <c r="U65">
        <v>262.3635168900804</v>
      </c>
      <c r="V65">
        <v>5.0689000160561966</v>
      </c>
      <c r="W65">
        <v>11.787038889038332</v>
      </c>
      <c r="X65">
        <v>36.080513756400308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13.352154237273444</v>
      </c>
      <c r="AL65">
        <v>0.3403800728915663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0.377328743115942</v>
      </c>
      <c r="AS65">
        <v>2.036340727252453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642.66135505901389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156.87938193836163</v>
      </c>
      <c r="L66">
        <v>41.800012184259572</v>
      </c>
      <c r="M66">
        <v>0</v>
      </c>
      <c r="N66">
        <v>27.68002031559633</v>
      </c>
      <c r="O66">
        <v>0</v>
      </c>
      <c r="P66">
        <v>62.787060399337847</v>
      </c>
      <c r="Q66">
        <v>5.323397083969466</v>
      </c>
      <c r="R66">
        <v>10.346283547595682</v>
      </c>
      <c r="S66">
        <v>6.4390262577847857</v>
      </c>
      <c r="T66">
        <v>0</v>
      </c>
      <c r="U66">
        <v>262.3635168900804</v>
      </c>
      <c r="V66">
        <v>5.0689000160561966</v>
      </c>
      <c r="W66">
        <v>11.787038889038332</v>
      </c>
      <c r="X66">
        <v>36.080513756400308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13.352154237273444</v>
      </c>
      <c r="AL66">
        <v>0.3403800728915663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0.377328743115942</v>
      </c>
      <c r="AS66">
        <v>2.036340727252453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642.66135505901389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156.87938193836163</v>
      </c>
      <c r="L67">
        <v>41.800012184259572</v>
      </c>
      <c r="M67">
        <v>0</v>
      </c>
      <c r="N67">
        <v>27.68002031559633</v>
      </c>
      <c r="O67">
        <v>0</v>
      </c>
      <c r="P67">
        <v>62.787060399337847</v>
      </c>
      <c r="Q67">
        <v>5.323397083969466</v>
      </c>
      <c r="R67">
        <v>10.346283547595682</v>
      </c>
      <c r="S67">
        <v>6.4390262577847857</v>
      </c>
      <c r="T67">
        <v>0</v>
      </c>
      <c r="U67">
        <v>262.3635168900804</v>
      </c>
      <c r="V67">
        <v>5.0689000160561966</v>
      </c>
      <c r="W67">
        <v>11.787038889038332</v>
      </c>
      <c r="X67">
        <v>36.080513756400308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4.0096650544816841</v>
      </c>
      <c r="AF67">
        <v>0</v>
      </c>
      <c r="AG67">
        <v>0</v>
      </c>
      <c r="AH67">
        <v>4.6241409600000001</v>
      </c>
      <c r="AI67">
        <v>0</v>
      </c>
      <c r="AJ67">
        <v>0</v>
      </c>
      <c r="AK67">
        <v>13.352154237273444</v>
      </c>
      <c r="AL67">
        <v>0.3403800728915663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0.377328743115942</v>
      </c>
      <c r="AS67">
        <v>1.1167028811329169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650.37552322737611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156.87938193836163</v>
      </c>
      <c r="L68">
        <v>41.800012184259572</v>
      </c>
      <c r="M68">
        <v>0</v>
      </c>
      <c r="N68">
        <v>27.68002031559633</v>
      </c>
      <c r="O68">
        <v>0</v>
      </c>
      <c r="P68">
        <v>62.787060399337847</v>
      </c>
      <c r="Q68">
        <v>5.323397083969466</v>
      </c>
      <c r="R68">
        <v>10.346283547595682</v>
      </c>
      <c r="S68">
        <v>6.4390262577847857</v>
      </c>
      <c r="T68">
        <v>0</v>
      </c>
      <c r="U68">
        <v>262.3635168900804</v>
      </c>
      <c r="V68">
        <v>5.0689000160561966</v>
      </c>
      <c r="W68">
        <v>11.787038889038332</v>
      </c>
      <c r="X68">
        <v>36.080513756400308</v>
      </c>
      <c r="Y68">
        <v>0</v>
      </c>
      <c r="Z68">
        <v>0</v>
      </c>
      <c r="AA68">
        <v>0</v>
      </c>
      <c r="AB68">
        <v>0.81365580000000026</v>
      </c>
      <c r="AC68">
        <v>0</v>
      </c>
      <c r="AD68">
        <v>0</v>
      </c>
      <c r="AE68">
        <v>4.0096650544816841</v>
      </c>
      <c r="AF68">
        <v>0</v>
      </c>
      <c r="AG68">
        <v>0</v>
      </c>
      <c r="AH68">
        <v>11.421628130559661</v>
      </c>
      <c r="AI68">
        <v>0</v>
      </c>
      <c r="AJ68">
        <v>0</v>
      </c>
      <c r="AK68">
        <v>13.352154237273444</v>
      </c>
      <c r="AL68">
        <v>0.3403800728915663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0.377328743115942</v>
      </c>
      <c r="AS68">
        <v>1.1167028811329169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657.98666619793573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156.87938193836163</v>
      </c>
      <c r="L69">
        <v>41.800012184259572</v>
      </c>
      <c r="M69">
        <v>0</v>
      </c>
      <c r="N69">
        <v>27.68002031559633</v>
      </c>
      <c r="O69">
        <v>0</v>
      </c>
      <c r="P69">
        <v>62.787060399337847</v>
      </c>
      <c r="Q69">
        <v>5.323397083969466</v>
      </c>
      <c r="R69">
        <v>10.346283547595682</v>
      </c>
      <c r="S69">
        <v>6.4390262577847857</v>
      </c>
      <c r="T69">
        <v>0</v>
      </c>
      <c r="U69">
        <v>262.3635168900804</v>
      </c>
      <c r="V69">
        <v>5.0689000160561966</v>
      </c>
      <c r="W69">
        <v>11.787038889038332</v>
      </c>
      <c r="X69">
        <v>36.080513756400308</v>
      </c>
      <c r="Y69">
        <v>0</v>
      </c>
      <c r="Z69">
        <v>0</v>
      </c>
      <c r="AA69">
        <v>0</v>
      </c>
      <c r="AB69">
        <v>0.81365580000000026</v>
      </c>
      <c r="AC69">
        <v>0</v>
      </c>
      <c r="AD69">
        <v>0</v>
      </c>
      <c r="AE69">
        <v>4.0096650544816841</v>
      </c>
      <c r="AF69">
        <v>0</v>
      </c>
      <c r="AG69">
        <v>0</v>
      </c>
      <c r="AH69">
        <v>17.132442195839495</v>
      </c>
      <c r="AI69">
        <v>0</v>
      </c>
      <c r="AJ69">
        <v>0</v>
      </c>
      <c r="AK69">
        <v>13.352154237273444</v>
      </c>
      <c r="AL69">
        <v>0.3403800728915663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0.377328743115942</v>
      </c>
      <c r="AS69">
        <v>1.1167028811329169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663.69748026321565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156.87938193836163</v>
      </c>
      <c r="L70">
        <v>41.800012184259572</v>
      </c>
      <c r="M70">
        <v>0</v>
      </c>
      <c r="N70">
        <v>27.68002031559633</v>
      </c>
      <c r="O70">
        <v>0</v>
      </c>
      <c r="P70">
        <v>62.787060399337847</v>
      </c>
      <c r="Q70">
        <v>5.323397083969466</v>
      </c>
      <c r="R70">
        <v>10.346283547595682</v>
      </c>
      <c r="S70">
        <v>6.4390262577847857</v>
      </c>
      <c r="T70">
        <v>0</v>
      </c>
      <c r="U70">
        <v>262.3635168900804</v>
      </c>
      <c r="V70">
        <v>5.0689000160561966</v>
      </c>
      <c r="W70">
        <v>11.787038889038332</v>
      </c>
      <c r="X70">
        <v>36.080513756400308</v>
      </c>
      <c r="Y70">
        <v>0</v>
      </c>
      <c r="Z70">
        <v>0</v>
      </c>
      <c r="AA70">
        <v>0</v>
      </c>
      <c r="AB70">
        <v>0.81365580000000026</v>
      </c>
      <c r="AC70">
        <v>0</v>
      </c>
      <c r="AD70">
        <v>0</v>
      </c>
      <c r="AE70">
        <v>4.0096650544816841</v>
      </c>
      <c r="AF70">
        <v>0</v>
      </c>
      <c r="AG70">
        <v>0</v>
      </c>
      <c r="AH70">
        <v>22.843256261119322</v>
      </c>
      <c r="AI70">
        <v>0</v>
      </c>
      <c r="AJ70">
        <v>0</v>
      </c>
      <c r="AK70">
        <v>13.352154237273444</v>
      </c>
      <c r="AL70">
        <v>0.3403800728915663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0.377328743115942</v>
      </c>
      <c r="AS70">
        <v>1.1167028811329169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669.40829432849546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156.87938193836163</v>
      </c>
      <c r="L71">
        <v>41.800012184259572</v>
      </c>
      <c r="M71">
        <v>0</v>
      </c>
      <c r="N71">
        <v>27.68002031559633</v>
      </c>
      <c r="O71">
        <v>0</v>
      </c>
      <c r="P71">
        <v>62.787060399337847</v>
      </c>
      <c r="Q71">
        <v>5.323397083969466</v>
      </c>
      <c r="R71">
        <v>10.346283547595682</v>
      </c>
      <c r="S71">
        <v>6.4390262577847857</v>
      </c>
      <c r="T71">
        <v>0</v>
      </c>
      <c r="U71">
        <v>262.3635168900804</v>
      </c>
      <c r="V71">
        <v>5.0689000160561966</v>
      </c>
      <c r="W71">
        <v>11.787038889038332</v>
      </c>
      <c r="X71">
        <v>36.080513756400308</v>
      </c>
      <c r="Y71">
        <v>0</v>
      </c>
      <c r="Z71">
        <v>0</v>
      </c>
      <c r="AA71">
        <v>0</v>
      </c>
      <c r="AB71">
        <v>3.2155676078019506</v>
      </c>
      <c r="AC71">
        <v>0</v>
      </c>
      <c r="AD71">
        <v>1.9348955492051476</v>
      </c>
      <c r="AE71">
        <v>4.0234483637568204</v>
      </c>
      <c r="AF71">
        <v>0</v>
      </c>
      <c r="AG71">
        <v>0</v>
      </c>
      <c r="AH71">
        <v>22.843256261119322</v>
      </c>
      <c r="AI71">
        <v>0</v>
      </c>
      <c r="AJ71">
        <v>0</v>
      </c>
      <c r="AK71">
        <v>13.352154237273444</v>
      </c>
      <c r="AL71">
        <v>0.3403800728915663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0.377328743115942</v>
      </c>
      <c r="AS71">
        <v>1.1167028811329169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673.75888499477776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156.87938193836163</v>
      </c>
      <c r="L72">
        <v>41.800012184259572</v>
      </c>
      <c r="M72">
        <v>0</v>
      </c>
      <c r="N72">
        <v>27.68002031559633</v>
      </c>
      <c r="O72">
        <v>0</v>
      </c>
      <c r="P72">
        <v>62.787060399337847</v>
      </c>
      <c r="Q72">
        <v>5.323397083969466</v>
      </c>
      <c r="R72">
        <v>10.346283547595682</v>
      </c>
      <c r="S72">
        <v>6.4390262577847857</v>
      </c>
      <c r="T72">
        <v>0</v>
      </c>
      <c r="U72">
        <v>262.3635168900804</v>
      </c>
      <c r="V72">
        <v>5.0689000160561966</v>
      </c>
      <c r="W72">
        <v>11.787038889038332</v>
      </c>
      <c r="X72">
        <v>36.080513756400308</v>
      </c>
      <c r="Y72">
        <v>0</v>
      </c>
      <c r="Z72">
        <v>0.26855928000000001</v>
      </c>
      <c r="AA72">
        <v>1.7164806492030009</v>
      </c>
      <c r="AB72">
        <v>3.2155676078019506</v>
      </c>
      <c r="AC72">
        <v>0</v>
      </c>
      <c r="AD72">
        <v>3.929128121120363</v>
      </c>
      <c r="AE72">
        <v>8.0468964734996096</v>
      </c>
      <c r="AF72">
        <v>0</v>
      </c>
      <c r="AG72">
        <v>0</v>
      </c>
      <c r="AH72">
        <v>22.843256261119322</v>
      </c>
      <c r="AI72">
        <v>0</v>
      </c>
      <c r="AJ72">
        <v>0</v>
      </c>
      <c r="AK72">
        <v>13.352154237273444</v>
      </c>
      <c r="AL72">
        <v>1.7019006184165235</v>
      </c>
      <c r="AM72">
        <v>0.71601707351837973</v>
      </c>
      <c r="AN72">
        <v>0</v>
      </c>
      <c r="AO72">
        <v>0</v>
      </c>
      <c r="AP72">
        <v>0</v>
      </c>
      <c r="AQ72">
        <v>0</v>
      </c>
      <c r="AR72">
        <v>0.377328743115942</v>
      </c>
      <c r="AS72">
        <v>1.1167028811329169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683.83914322468206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156.87938193836163</v>
      </c>
      <c r="L73">
        <v>41.800012184259572</v>
      </c>
      <c r="M73">
        <v>0</v>
      </c>
      <c r="N73">
        <v>27.68002031559633</v>
      </c>
      <c r="O73">
        <v>0</v>
      </c>
      <c r="P73">
        <v>62.787060399337847</v>
      </c>
      <c r="Q73">
        <v>5.323397083969466</v>
      </c>
      <c r="R73">
        <v>10.346283547595682</v>
      </c>
      <c r="S73">
        <v>6.4390262577847857</v>
      </c>
      <c r="T73">
        <v>0</v>
      </c>
      <c r="U73">
        <v>262.3635168900804</v>
      </c>
      <c r="V73">
        <v>5.0689000160561966</v>
      </c>
      <c r="W73">
        <v>11.408726878647522</v>
      </c>
      <c r="X73">
        <v>36.080513756400308</v>
      </c>
      <c r="Y73">
        <v>0</v>
      </c>
      <c r="Z73">
        <v>4.7760582659999997</v>
      </c>
      <c r="AA73">
        <v>3.3943888507970006</v>
      </c>
      <c r="AB73">
        <v>6.4311354696174057</v>
      </c>
      <c r="AC73">
        <v>0</v>
      </c>
      <c r="AD73">
        <v>4.4605794231642699</v>
      </c>
      <c r="AE73">
        <v>8.0468964734996096</v>
      </c>
      <c r="AF73">
        <v>0</v>
      </c>
      <c r="AG73">
        <v>0</v>
      </c>
      <c r="AH73">
        <v>28.554070326399156</v>
      </c>
      <c r="AI73">
        <v>0</v>
      </c>
      <c r="AJ73">
        <v>0</v>
      </c>
      <c r="AK73">
        <v>13.352154237273444</v>
      </c>
      <c r="AL73">
        <v>10.211404218416526</v>
      </c>
      <c r="AM73">
        <v>1.2888307323330834</v>
      </c>
      <c r="AN73">
        <v>0</v>
      </c>
      <c r="AO73">
        <v>0</v>
      </c>
      <c r="AP73">
        <v>0</v>
      </c>
      <c r="AQ73">
        <v>0</v>
      </c>
      <c r="AR73">
        <v>0.377328743115942</v>
      </c>
      <c r="AS73">
        <v>1.1167028811329169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708.18638888983901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156.87938193836163</v>
      </c>
      <c r="L74">
        <v>41.800012184259572</v>
      </c>
      <c r="M74">
        <v>0</v>
      </c>
      <c r="N74">
        <v>27.68002031559633</v>
      </c>
      <c r="O74">
        <v>0</v>
      </c>
      <c r="P74">
        <v>62.787060399337847</v>
      </c>
      <c r="Q74">
        <v>5.323397083969466</v>
      </c>
      <c r="R74">
        <v>10.346283547595682</v>
      </c>
      <c r="S74">
        <v>6.4390262577847857</v>
      </c>
      <c r="T74">
        <v>0</v>
      </c>
      <c r="U74">
        <v>262.3635168900804</v>
      </c>
      <c r="V74">
        <v>5.0689000160561966</v>
      </c>
      <c r="W74">
        <v>11.408726878647522</v>
      </c>
      <c r="X74">
        <v>36.080513756400308</v>
      </c>
      <c r="Y74">
        <v>0</v>
      </c>
      <c r="Z74">
        <v>4.7760582659999997</v>
      </c>
      <c r="AA74">
        <v>5.4001640000000011</v>
      </c>
      <c r="AB74">
        <v>6.4311354696174057</v>
      </c>
      <c r="AC74">
        <v>0</v>
      </c>
      <c r="AD74">
        <v>6.6908688807721424</v>
      </c>
      <c r="AE74">
        <v>8.0468964734996096</v>
      </c>
      <c r="AF74">
        <v>0</v>
      </c>
      <c r="AG74">
        <v>0</v>
      </c>
      <c r="AH74">
        <v>28.554070326399156</v>
      </c>
      <c r="AI74">
        <v>0</v>
      </c>
      <c r="AJ74">
        <v>0</v>
      </c>
      <c r="AK74">
        <v>13.352154237273444</v>
      </c>
      <c r="AL74">
        <v>10.211404218416526</v>
      </c>
      <c r="AM74">
        <v>1.2888307323330834</v>
      </c>
      <c r="AN74">
        <v>0</v>
      </c>
      <c r="AO74">
        <v>0</v>
      </c>
      <c r="AP74">
        <v>0</v>
      </c>
      <c r="AQ74">
        <v>0</v>
      </c>
      <c r="AR74">
        <v>0.377328743115942</v>
      </c>
      <c r="AS74">
        <v>1.1167028811329169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712.42245349664984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156.87938193836163</v>
      </c>
      <c r="L75">
        <v>41.800012184259572</v>
      </c>
      <c r="M75">
        <v>0</v>
      </c>
      <c r="N75">
        <v>27.68002031559633</v>
      </c>
      <c r="O75">
        <v>0</v>
      </c>
      <c r="P75">
        <v>62.787060399337847</v>
      </c>
      <c r="Q75">
        <v>5.323397083969466</v>
      </c>
      <c r="R75">
        <v>10.346283547595682</v>
      </c>
      <c r="S75">
        <v>6.4390262577847857</v>
      </c>
      <c r="T75">
        <v>0</v>
      </c>
      <c r="U75">
        <v>262.3635168900804</v>
      </c>
      <c r="V75">
        <v>5.0689000160561966</v>
      </c>
      <c r="W75">
        <v>11.408726878647522</v>
      </c>
      <c r="X75">
        <v>36.080513756400308</v>
      </c>
      <c r="Y75">
        <v>0</v>
      </c>
      <c r="Z75">
        <v>3.1840388439999998</v>
      </c>
      <c r="AA75">
        <v>6.3644790000000011</v>
      </c>
      <c r="AB75">
        <v>6.4311354696174057</v>
      </c>
      <c r="AC75">
        <v>0</v>
      </c>
      <c r="AD75">
        <v>6.6908688807721424</v>
      </c>
      <c r="AE75">
        <v>8.0468964734996096</v>
      </c>
      <c r="AF75">
        <v>0</v>
      </c>
      <c r="AG75">
        <v>0</v>
      </c>
      <c r="AH75">
        <v>28.554070326399156</v>
      </c>
      <c r="AI75">
        <v>0</v>
      </c>
      <c r="AJ75">
        <v>0</v>
      </c>
      <c r="AK75">
        <v>13.352154237273444</v>
      </c>
      <c r="AL75">
        <v>10.211404218416526</v>
      </c>
      <c r="AM75">
        <v>1.2888307323330834</v>
      </c>
      <c r="AN75">
        <v>0</v>
      </c>
      <c r="AO75">
        <v>0</v>
      </c>
      <c r="AP75">
        <v>0</v>
      </c>
      <c r="AQ75">
        <v>0</v>
      </c>
      <c r="AR75">
        <v>6.468491469202899</v>
      </c>
      <c r="AS75">
        <v>1.1167028811329169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717.88591180073684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156.87938193836163</v>
      </c>
      <c r="L76">
        <v>41.800012184259572</v>
      </c>
      <c r="M76">
        <v>0</v>
      </c>
      <c r="N76">
        <v>27.68002031559633</v>
      </c>
      <c r="O76">
        <v>0</v>
      </c>
      <c r="P76">
        <v>62.787060399337847</v>
      </c>
      <c r="Q76">
        <v>5.323397083969466</v>
      </c>
      <c r="R76">
        <v>10.346283547595682</v>
      </c>
      <c r="S76">
        <v>6.4390262577847857</v>
      </c>
      <c r="T76">
        <v>0</v>
      </c>
      <c r="U76">
        <v>262.3635168900804</v>
      </c>
      <c r="V76">
        <v>5.0689000160561966</v>
      </c>
      <c r="W76">
        <v>11.408726878647522</v>
      </c>
      <c r="X76">
        <v>36.080513756400308</v>
      </c>
      <c r="Y76">
        <v>0</v>
      </c>
      <c r="Z76">
        <v>3.1840388439999998</v>
      </c>
      <c r="AA76">
        <v>6.3644790000000011</v>
      </c>
      <c r="AB76">
        <v>6.4311354696174057</v>
      </c>
      <c r="AC76">
        <v>0</v>
      </c>
      <c r="AD76">
        <v>6.6908688807721424</v>
      </c>
      <c r="AE76">
        <v>8.0468964734996096</v>
      </c>
      <c r="AF76">
        <v>0</v>
      </c>
      <c r="AG76">
        <v>0</v>
      </c>
      <c r="AH76">
        <v>28.554070326399156</v>
      </c>
      <c r="AI76">
        <v>0</v>
      </c>
      <c r="AJ76">
        <v>0</v>
      </c>
      <c r="AK76">
        <v>13.352154237273444</v>
      </c>
      <c r="AL76">
        <v>10.211404218416526</v>
      </c>
      <c r="AM76">
        <v>1.2888307323330834</v>
      </c>
      <c r="AN76">
        <v>0</v>
      </c>
      <c r="AO76">
        <v>0</v>
      </c>
      <c r="AP76">
        <v>0</v>
      </c>
      <c r="AQ76">
        <v>0</v>
      </c>
      <c r="AR76">
        <v>6.468491469202899</v>
      </c>
      <c r="AS76">
        <v>1.1167028811329169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717.88591180073684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156.87938193836163</v>
      </c>
      <c r="L77">
        <v>41.800012184259572</v>
      </c>
      <c r="M77">
        <v>0</v>
      </c>
      <c r="N77">
        <v>27.68002031559633</v>
      </c>
      <c r="O77">
        <v>0</v>
      </c>
      <c r="P77">
        <v>62.787060399337847</v>
      </c>
      <c r="Q77">
        <v>5.323397083969466</v>
      </c>
      <c r="R77">
        <v>10.346283547595682</v>
      </c>
      <c r="S77">
        <v>6.4390262577847857</v>
      </c>
      <c r="T77">
        <v>0</v>
      </c>
      <c r="U77">
        <v>262.3635168900804</v>
      </c>
      <c r="V77">
        <v>5.0689000160561966</v>
      </c>
      <c r="W77">
        <v>11.408726878647522</v>
      </c>
      <c r="X77">
        <v>36.080513756400308</v>
      </c>
      <c r="Y77">
        <v>0</v>
      </c>
      <c r="Z77">
        <v>3.1840388439999998</v>
      </c>
      <c r="AA77">
        <v>6.3644790000000011</v>
      </c>
      <c r="AB77">
        <v>6.4311354696174057</v>
      </c>
      <c r="AC77">
        <v>0</v>
      </c>
      <c r="AD77">
        <v>6.6908688807721424</v>
      </c>
      <c r="AE77">
        <v>8.0468964734996096</v>
      </c>
      <c r="AF77">
        <v>0</v>
      </c>
      <c r="AG77">
        <v>0</v>
      </c>
      <c r="AH77">
        <v>22.843256261119322</v>
      </c>
      <c r="AI77">
        <v>0</v>
      </c>
      <c r="AJ77">
        <v>0</v>
      </c>
      <c r="AK77">
        <v>13.352154237273444</v>
      </c>
      <c r="AL77">
        <v>10.211404218416526</v>
      </c>
      <c r="AM77">
        <v>1.2888307323330834</v>
      </c>
      <c r="AN77">
        <v>0</v>
      </c>
      <c r="AO77">
        <v>0</v>
      </c>
      <c r="AP77">
        <v>0</v>
      </c>
      <c r="AQ77">
        <v>0</v>
      </c>
      <c r="AR77">
        <v>0.6738012000000001</v>
      </c>
      <c r="AS77">
        <v>2.036340727252453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707.30004531237353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156.87938193836163</v>
      </c>
      <c r="L78">
        <v>41.800012184259572</v>
      </c>
      <c r="M78">
        <v>0</v>
      </c>
      <c r="N78">
        <v>27.68002031559633</v>
      </c>
      <c r="O78">
        <v>0</v>
      </c>
      <c r="P78">
        <v>62.787060399337847</v>
      </c>
      <c r="Q78">
        <v>5.323397083969466</v>
      </c>
      <c r="R78">
        <v>10.346283547595682</v>
      </c>
      <c r="S78">
        <v>6.4390262577847857</v>
      </c>
      <c r="T78">
        <v>0</v>
      </c>
      <c r="U78">
        <v>262.3635168900804</v>
      </c>
      <c r="V78">
        <v>5.0689000160561966</v>
      </c>
      <c r="W78">
        <v>11.408726878647522</v>
      </c>
      <c r="X78">
        <v>36.080513756400308</v>
      </c>
      <c r="Y78">
        <v>0</v>
      </c>
      <c r="Z78">
        <v>3.1840388439999998</v>
      </c>
      <c r="AA78">
        <v>6.3644790000000011</v>
      </c>
      <c r="AB78">
        <v>6.4311354696174057</v>
      </c>
      <c r="AC78">
        <v>0</v>
      </c>
      <c r="AD78">
        <v>4.1922739015897044</v>
      </c>
      <c r="AE78">
        <v>8.0468964734996096</v>
      </c>
      <c r="AF78">
        <v>0</v>
      </c>
      <c r="AG78">
        <v>0</v>
      </c>
      <c r="AH78">
        <v>17.132442195839495</v>
      </c>
      <c r="AI78">
        <v>0</v>
      </c>
      <c r="AJ78">
        <v>0</v>
      </c>
      <c r="AK78">
        <v>13.352154237273444</v>
      </c>
      <c r="AL78">
        <v>10.211404218416526</v>
      </c>
      <c r="AM78">
        <v>1.2888307323330834</v>
      </c>
      <c r="AN78">
        <v>0</v>
      </c>
      <c r="AO78">
        <v>0</v>
      </c>
      <c r="AP78">
        <v>0</v>
      </c>
      <c r="AQ78">
        <v>0</v>
      </c>
      <c r="AR78">
        <v>0.40428066920289851</v>
      </c>
      <c r="AS78">
        <v>2.036340727252453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698.82111573711427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156.87938193836163</v>
      </c>
      <c r="L79">
        <v>41.800012184259572</v>
      </c>
      <c r="M79">
        <v>0</v>
      </c>
      <c r="N79">
        <v>27.68002031559633</v>
      </c>
      <c r="O79">
        <v>0</v>
      </c>
      <c r="P79">
        <v>62.787060399337847</v>
      </c>
      <c r="Q79">
        <v>5.323397083969466</v>
      </c>
      <c r="R79">
        <v>10.346283547595682</v>
      </c>
      <c r="S79">
        <v>6.4390262577847857</v>
      </c>
      <c r="T79">
        <v>0</v>
      </c>
      <c r="U79">
        <v>262.3635168900804</v>
      </c>
      <c r="V79">
        <v>5.0689000160561966</v>
      </c>
      <c r="W79">
        <v>11.408726878647522</v>
      </c>
      <c r="X79">
        <v>36.080513756400308</v>
      </c>
      <c r="Y79">
        <v>0</v>
      </c>
      <c r="Z79">
        <v>0</v>
      </c>
      <c r="AA79">
        <v>3.4298756346694801</v>
      </c>
      <c r="AB79">
        <v>6.4311354696174057</v>
      </c>
      <c r="AC79">
        <v>0</v>
      </c>
      <c r="AD79">
        <v>1.9348955492051476</v>
      </c>
      <c r="AE79">
        <v>8.0468964734996096</v>
      </c>
      <c r="AF79">
        <v>0</v>
      </c>
      <c r="AG79">
        <v>0</v>
      </c>
      <c r="AH79">
        <v>11.421628130559661</v>
      </c>
      <c r="AI79">
        <v>0</v>
      </c>
      <c r="AJ79">
        <v>0</v>
      </c>
      <c r="AK79">
        <v>13.352154237273444</v>
      </c>
      <c r="AL79">
        <v>1.7019006184165235</v>
      </c>
      <c r="AM79">
        <v>0.68347083135783959</v>
      </c>
      <c r="AN79">
        <v>0</v>
      </c>
      <c r="AO79">
        <v>0</v>
      </c>
      <c r="AP79">
        <v>0</v>
      </c>
      <c r="AQ79">
        <v>0</v>
      </c>
      <c r="AR79">
        <v>0.40428066920289851</v>
      </c>
      <c r="AS79">
        <v>1.1167028811329169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674.69977976302448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156.87938193836163</v>
      </c>
      <c r="L80">
        <v>41.800012184259572</v>
      </c>
      <c r="M80">
        <v>0</v>
      </c>
      <c r="N80">
        <v>27.68002031559633</v>
      </c>
      <c r="O80">
        <v>0</v>
      </c>
      <c r="P80">
        <v>62.787060399337847</v>
      </c>
      <c r="Q80">
        <v>5.323397083969466</v>
      </c>
      <c r="R80">
        <v>10.346283547595682</v>
      </c>
      <c r="S80">
        <v>6.4390262577847857</v>
      </c>
      <c r="T80">
        <v>0</v>
      </c>
      <c r="U80">
        <v>262.3635168900804</v>
      </c>
      <c r="V80">
        <v>5.0689000160561966</v>
      </c>
      <c r="W80">
        <v>11.408726878647522</v>
      </c>
      <c r="X80">
        <v>36.080513756400308</v>
      </c>
      <c r="Y80">
        <v>0</v>
      </c>
      <c r="Z80">
        <v>0</v>
      </c>
      <c r="AA80">
        <v>1.5429040000000003</v>
      </c>
      <c r="AB80">
        <v>3.2155676078019506</v>
      </c>
      <c r="AC80">
        <v>0</v>
      </c>
      <c r="AD80">
        <v>1.9348955492051476</v>
      </c>
      <c r="AE80">
        <v>4.0234483637568204</v>
      </c>
      <c r="AF80">
        <v>0</v>
      </c>
      <c r="AG80">
        <v>0</v>
      </c>
      <c r="AH80">
        <v>9.0401955158394927</v>
      </c>
      <c r="AI80">
        <v>0</v>
      </c>
      <c r="AJ80">
        <v>0</v>
      </c>
      <c r="AK80">
        <v>13.352154237273444</v>
      </c>
      <c r="AL80">
        <v>0.3403800728915663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0.40428066920289851</v>
      </c>
      <c r="AS80">
        <v>1.1167028811329169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661.14736816519405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156.87938193836163</v>
      </c>
      <c r="L81">
        <v>41.800012184259572</v>
      </c>
      <c r="M81">
        <v>0</v>
      </c>
      <c r="N81">
        <v>27.68002031559633</v>
      </c>
      <c r="O81">
        <v>0</v>
      </c>
      <c r="P81">
        <v>62.787060399337847</v>
      </c>
      <c r="Q81">
        <v>5.323397083969466</v>
      </c>
      <c r="R81">
        <v>10.346283547595682</v>
      </c>
      <c r="S81">
        <v>6.4390262577847857</v>
      </c>
      <c r="T81">
        <v>0</v>
      </c>
      <c r="U81">
        <v>262.3635168900804</v>
      </c>
      <c r="V81">
        <v>5.0689000160561966</v>
      </c>
      <c r="W81">
        <v>11.408726878647522</v>
      </c>
      <c r="X81">
        <v>36.080513756400308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4.0234483637568204</v>
      </c>
      <c r="AF81">
        <v>0</v>
      </c>
      <c r="AG81">
        <v>0</v>
      </c>
      <c r="AH81">
        <v>4.6241409600000001</v>
      </c>
      <c r="AI81">
        <v>0</v>
      </c>
      <c r="AJ81">
        <v>0</v>
      </c>
      <c r="AK81">
        <v>13.352154237273444</v>
      </c>
      <c r="AL81">
        <v>0.3403800728915663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0.40428066920289851</v>
      </c>
      <c r="AS81">
        <v>1.1167028811329169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650.03794645234734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156.87938193836163</v>
      </c>
      <c r="L82">
        <v>41.800012184259572</v>
      </c>
      <c r="M82">
        <v>0</v>
      </c>
      <c r="N82">
        <v>27.68002031559633</v>
      </c>
      <c r="O82">
        <v>0</v>
      </c>
      <c r="P82">
        <v>62.787060399337847</v>
      </c>
      <c r="Q82">
        <v>5.323397083969466</v>
      </c>
      <c r="R82">
        <v>10.346283547595682</v>
      </c>
      <c r="S82">
        <v>6.4390262577847857</v>
      </c>
      <c r="T82">
        <v>0</v>
      </c>
      <c r="U82">
        <v>262.3635168900804</v>
      </c>
      <c r="V82">
        <v>5.0689000160561966</v>
      </c>
      <c r="W82">
        <v>11.408726878647522</v>
      </c>
      <c r="X82">
        <v>36.080513756400308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4.0234483637568204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13.352154237273444</v>
      </c>
      <c r="AL82">
        <v>0.3403800728915663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0.40428066920289851</v>
      </c>
      <c r="AS82">
        <v>1.1167028811329169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645.41380549234736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156.87938193836163</v>
      </c>
      <c r="L83">
        <v>41.800012184259572</v>
      </c>
      <c r="M83">
        <v>0</v>
      </c>
      <c r="N83">
        <v>27.68002031559633</v>
      </c>
      <c r="O83">
        <v>0</v>
      </c>
      <c r="P83">
        <v>62.787060399337847</v>
      </c>
      <c r="Q83">
        <v>5.323397083969466</v>
      </c>
      <c r="R83">
        <v>10.346283547595682</v>
      </c>
      <c r="S83">
        <v>6.4390262577847857</v>
      </c>
      <c r="T83">
        <v>0</v>
      </c>
      <c r="U83">
        <v>262.3635168900804</v>
      </c>
      <c r="V83">
        <v>5.0689000160561966</v>
      </c>
      <c r="W83">
        <v>11.408726878647522</v>
      </c>
      <c r="X83">
        <v>36.080513756400308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4.0234483637568204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13.352154237273444</v>
      </c>
      <c r="AL83">
        <v>0.3403800728915663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0.40428066920289851</v>
      </c>
      <c r="AS83">
        <v>1.1167028811329169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645.41380549234736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156.87938193836163</v>
      </c>
      <c r="L84">
        <v>41.800012184259572</v>
      </c>
      <c r="M84">
        <v>0</v>
      </c>
      <c r="N84">
        <v>27.68002031559633</v>
      </c>
      <c r="O84">
        <v>0</v>
      </c>
      <c r="P84">
        <v>62.787060399337847</v>
      </c>
      <c r="Q84">
        <v>5.323397083969466</v>
      </c>
      <c r="R84">
        <v>10.346283547595682</v>
      </c>
      <c r="S84">
        <v>6.4390262577847857</v>
      </c>
      <c r="T84">
        <v>0</v>
      </c>
      <c r="U84">
        <v>262.3635168900804</v>
      </c>
      <c r="V84">
        <v>5.0689000160561966</v>
      </c>
      <c r="W84">
        <v>11.408726878647522</v>
      </c>
      <c r="X84">
        <v>36.080513756400308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4.0234483637568204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13.352154237273444</v>
      </c>
      <c r="AL84">
        <v>0.3403800728915663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0.40428066920289851</v>
      </c>
      <c r="AS84">
        <v>1.1167028811329169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645.41380549234736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156.87938193836163</v>
      </c>
      <c r="L85">
        <v>41.800012184259572</v>
      </c>
      <c r="M85">
        <v>0</v>
      </c>
      <c r="N85">
        <v>27.68002031559633</v>
      </c>
      <c r="O85">
        <v>0</v>
      </c>
      <c r="P85">
        <v>62.787060399337847</v>
      </c>
      <c r="Q85">
        <v>5.323397083969466</v>
      </c>
      <c r="R85">
        <v>10.346283547595682</v>
      </c>
      <c r="S85">
        <v>6.4390262577847857</v>
      </c>
      <c r="T85">
        <v>0</v>
      </c>
      <c r="U85">
        <v>262.3635168900804</v>
      </c>
      <c r="V85">
        <v>5.0689000160561966</v>
      </c>
      <c r="W85">
        <v>11.408726878647522</v>
      </c>
      <c r="X85">
        <v>36.080513756400308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4.0234483637568204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13.352154237273444</v>
      </c>
      <c r="AL85">
        <v>0.3403800728915663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8.3551349307971012</v>
      </c>
      <c r="AS85">
        <v>1.1167028811329169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653.36465975394162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156.87938193836163</v>
      </c>
      <c r="L86">
        <v>41.800012184259572</v>
      </c>
      <c r="M86">
        <v>0</v>
      </c>
      <c r="N86">
        <v>27.68002031559633</v>
      </c>
      <c r="O86">
        <v>0</v>
      </c>
      <c r="P86">
        <v>62.787060399337847</v>
      </c>
      <c r="Q86">
        <v>5.323397083969466</v>
      </c>
      <c r="R86">
        <v>10.346283547595682</v>
      </c>
      <c r="S86">
        <v>6.4390262577847857</v>
      </c>
      <c r="T86">
        <v>0</v>
      </c>
      <c r="U86">
        <v>262.3635168900804</v>
      </c>
      <c r="V86">
        <v>5.0689000160561966</v>
      </c>
      <c r="W86">
        <v>11.408726878647522</v>
      </c>
      <c r="X86">
        <v>36.080513756400308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4.0234483637568204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13.352154237273444</v>
      </c>
      <c r="AL86">
        <v>0.3403800728915663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8.3551349307971012</v>
      </c>
      <c r="AS86">
        <v>1.1167028811329169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653.36465975394162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156.87938193836163</v>
      </c>
      <c r="L87">
        <v>41.800012184259572</v>
      </c>
      <c r="M87">
        <v>0</v>
      </c>
      <c r="N87">
        <v>27.68002031559633</v>
      </c>
      <c r="O87">
        <v>0</v>
      </c>
      <c r="P87">
        <v>63.241038105560797</v>
      </c>
      <c r="Q87">
        <v>5.323397083969466</v>
      </c>
      <c r="R87">
        <v>10.346283547595682</v>
      </c>
      <c r="S87">
        <v>6.4390262577847857</v>
      </c>
      <c r="T87">
        <v>0</v>
      </c>
      <c r="U87">
        <v>262.3635168900804</v>
      </c>
      <c r="V87">
        <v>5.0689000160561966</v>
      </c>
      <c r="W87">
        <v>11.408726878647522</v>
      </c>
      <c r="X87">
        <v>36.080513756400308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4.0234483637568204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13.352154237273444</v>
      </c>
      <c r="AL87">
        <v>0.3403800728915663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0.6738012000000001</v>
      </c>
      <c r="AS87">
        <v>1.1167028811329169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646.13730372936743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156.87938193836163</v>
      </c>
      <c r="L88">
        <v>41.800012184259572</v>
      </c>
      <c r="M88">
        <v>0</v>
      </c>
      <c r="N88">
        <v>27.68002031559633</v>
      </c>
      <c r="O88">
        <v>0</v>
      </c>
      <c r="P88">
        <v>63.241038105560797</v>
      </c>
      <c r="Q88">
        <v>5.323397083969466</v>
      </c>
      <c r="R88">
        <v>10.346283547595682</v>
      </c>
      <c r="S88">
        <v>6.4390262577847857</v>
      </c>
      <c r="T88">
        <v>0</v>
      </c>
      <c r="U88">
        <v>262.3635168900804</v>
      </c>
      <c r="V88">
        <v>5.0689000160561966</v>
      </c>
      <c r="W88">
        <v>11.408726878647522</v>
      </c>
      <c r="X88">
        <v>36.080513756400308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4.0234483637568204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13.352154237273444</v>
      </c>
      <c r="AL88">
        <v>0.3403800728915663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0.53904106159420284</v>
      </c>
      <c r="AS88">
        <v>1.1167028811329169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646.00254359096164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156.87938193836163</v>
      </c>
      <c r="L89">
        <v>41.800012184259572</v>
      </c>
      <c r="M89">
        <v>0</v>
      </c>
      <c r="N89">
        <v>27.68002031559633</v>
      </c>
      <c r="O89">
        <v>0</v>
      </c>
      <c r="P89">
        <v>63.241038105560797</v>
      </c>
      <c r="Q89">
        <v>5.323397083969466</v>
      </c>
      <c r="R89">
        <v>10.346283547595682</v>
      </c>
      <c r="S89">
        <v>6.4390262577847857</v>
      </c>
      <c r="T89">
        <v>0</v>
      </c>
      <c r="U89">
        <v>262.3635168900804</v>
      </c>
      <c r="V89">
        <v>5.0689000160561966</v>
      </c>
      <c r="W89">
        <v>11.408726878647522</v>
      </c>
      <c r="X89">
        <v>36.080513756400308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4.0234483637568204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13.352154237273444</v>
      </c>
      <c r="AL89">
        <v>0.3403800728915663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0.53904106159420284</v>
      </c>
      <c r="AS89">
        <v>1.1167028811329169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646.00254359096164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156.94656177756679</v>
      </c>
      <c r="L90">
        <v>41.800012184259572</v>
      </c>
      <c r="M90">
        <v>0</v>
      </c>
      <c r="N90">
        <v>27.68002031559633</v>
      </c>
      <c r="O90">
        <v>0</v>
      </c>
      <c r="P90">
        <v>63.241038105560797</v>
      </c>
      <c r="Q90">
        <v>5.323397083969466</v>
      </c>
      <c r="R90">
        <v>10.346283547595682</v>
      </c>
      <c r="S90">
        <v>6.4390262577847857</v>
      </c>
      <c r="T90">
        <v>0</v>
      </c>
      <c r="U90">
        <v>262.3635168900804</v>
      </c>
      <c r="V90">
        <v>5.0689000160561966</v>
      </c>
      <c r="W90">
        <v>11.408726878647522</v>
      </c>
      <c r="X90">
        <v>36.080513756400308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4.0234483637568204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13.352154237273444</v>
      </c>
      <c r="AL90">
        <v>0.3403800728915663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0.53904106159420284</v>
      </c>
      <c r="AS90">
        <v>1.1167028811329169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646.06972343016685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120.14992397173592</v>
      </c>
      <c r="L91">
        <v>41.800012184259572</v>
      </c>
      <c r="M91">
        <v>0</v>
      </c>
      <c r="N91">
        <v>27.68002031559633</v>
      </c>
      <c r="O91">
        <v>0</v>
      </c>
      <c r="P91">
        <v>63.241038105560797</v>
      </c>
      <c r="Q91">
        <v>5.323397083969466</v>
      </c>
      <c r="R91">
        <v>10.346283547595682</v>
      </c>
      <c r="S91">
        <v>6.4390262577847857</v>
      </c>
      <c r="T91">
        <v>0</v>
      </c>
      <c r="U91">
        <v>262.3635168900804</v>
      </c>
      <c r="V91">
        <v>5.0689000160561966</v>
      </c>
      <c r="W91">
        <v>11.408726878647522</v>
      </c>
      <c r="X91">
        <v>36.080513756400308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4.0234483637568204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13.352154237273444</v>
      </c>
      <c r="AL91">
        <v>0.3403800728915663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0.40428066920289851</v>
      </c>
      <c r="AS91">
        <v>1.1167028811329169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609.13832523194469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129.76033375978525</v>
      </c>
      <c r="L92">
        <v>41.800012184259572</v>
      </c>
      <c r="M92">
        <v>0</v>
      </c>
      <c r="N92">
        <v>27.68002031559633</v>
      </c>
      <c r="O92">
        <v>0</v>
      </c>
      <c r="P92">
        <v>63.241038105560797</v>
      </c>
      <c r="Q92">
        <v>5.323397083969466</v>
      </c>
      <c r="R92">
        <v>10.346283547595682</v>
      </c>
      <c r="S92">
        <v>6.4390262577847857</v>
      </c>
      <c r="T92">
        <v>0</v>
      </c>
      <c r="U92">
        <v>262.3635168900804</v>
      </c>
      <c r="V92">
        <v>5.0689000160561966</v>
      </c>
      <c r="W92">
        <v>11.408726878647522</v>
      </c>
      <c r="X92">
        <v>36.080513756400308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13.352154237273444</v>
      </c>
      <c r="AL92">
        <v>0.3403800728915663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0.40428066920289851</v>
      </c>
      <c r="AS92">
        <v>1.1167028811329169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614.72528665623713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81.700887200315307</v>
      </c>
      <c r="L93">
        <v>23.069766914699933</v>
      </c>
      <c r="M93">
        <v>0</v>
      </c>
      <c r="N93">
        <v>27.68002031559633</v>
      </c>
      <c r="O93">
        <v>0</v>
      </c>
      <c r="P93">
        <v>63.241038105560797</v>
      </c>
      <c r="Q93">
        <v>3.8479663985807213</v>
      </c>
      <c r="R93">
        <v>10.346283547595682</v>
      </c>
      <c r="S93">
        <v>2.8800594965480619</v>
      </c>
      <c r="T93">
        <v>0</v>
      </c>
      <c r="U93">
        <v>262.3635168900804</v>
      </c>
      <c r="V93">
        <v>5.0689000160561966</v>
      </c>
      <c r="W93">
        <v>11.408726878647522</v>
      </c>
      <c r="X93">
        <v>36.080513756400308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13.352154237273444</v>
      </c>
      <c r="AL93">
        <v>0.3403800728915663</v>
      </c>
      <c r="AM93">
        <v>0</v>
      </c>
      <c r="AN93">
        <v>0</v>
      </c>
      <c r="AO93">
        <v>0</v>
      </c>
      <c r="AP93">
        <v>0.1250789337275891</v>
      </c>
      <c r="AQ93">
        <v>0</v>
      </c>
      <c r="AR93">
        <v>0.40428066920289851</v>
      </c>
      <c r="AS93">
        <v>1.1167028811329169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543.0262763143096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81.700887200315307</v>
      </c>
      <c r="L94">
        <v>23.069730527772364</v>
      </c>
      <c r="M94">
        <v>0</v>
      </c>
      <c r="N94">
        <v>27.68002031559633</v>
      </c>
      <c r="O94">
        <v>0</v>
      </c>
      <c r="P94">
        <v>63.241038105560797</v>
      </c>
      <c r="Q94">
        <v>3.8479663985807213</v>
      </c>
      <c r="R94">
        <v>10.346283547595682</v>
      </c>
      <c r="S94">
        <v>2.8800594965480619</v>
      </c>
      <c r="T94">
        <v>0</v>
      </c>
      <c r="U94">
        <v>262.3635168900804</v>
      </c>
      <c r="V94">
        <v>4.4690301916708473</v>
      </c>
      <c r="W94">
        <v>11.408726878647522</v>
      </c>
      <c r="X94">
        <v>36.080513756400308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13.352154237273444</v>
      </c>
      <c r="AL94">
        <v>0.3403800728915663</v>
      </c>
      <c r="AM94">
        <v>0</v>
      </c>
      <c r="AN94">
        <v>0</v>
      </c>
      <c r="AO94">
        <v>0</v>
      </c>
      <c r="AP94">
        <v>0.1250789337275891</v>
      </c>
      <c r="AQ94">
        <v>0</v>
      </c>
      <c r="AR94">
        <v>0.40428066920289851</v>
      </c>
      <c r="AS94">
        <v>1.1167028811329169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542.42637010299677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84.019865714188796</v>
      </c>
      <c r="L95">
        <v>23.070209600453513</v>
      </c>
      <c r="M95">
        <v>0</v>
      </c>
      <c r="N95">
        <v>27.68002031559633</v>
      </c>
      <c r="O95">
        <v>0</v>
      </c>
      <c r="P95">
        <v>63.241038105560797</v>
      </c>
      <c r="Q95">
        <v>3.8479663985807213</v>
      </c>
      <c r="R95">
        <v>10.346283547595682</v>
      </c>
      <c r="S95">
        <v>2.8800594965480619</v>
      </c>
      <c r="T95">
        <v>0</v>
      </c>
      <c r="U95">
        <v>262.3635168900804</v>
      </c>
      <c r="V95">
        <v>4.4690301916708473</v>
      </c>
      <c r="W95">
        <v>11.408726878647522</v>
      </c>
      <c r="X95">
        <v>36.080513756400308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13.352154237273444</v>
      </c>
      <c r="AL95">
        <v>0.3403800728915663</v>
      </c>
      <c r="AM95">
        <v>0</v>
      </c>
      <c r="AN95">
        <v>0</v>
      </c>
      <c r="AO95">
        <v>0</v>
      </c>
      <c r="AP95">
        <v>0.1250789337275891</v>
      </c>
      <c r="AQ95">
        <v>0</v>
      </c>
      <c r="AR95">
        <v>0.40428066920289851</v>
      </c>
      <c r="AS95">
        <v>1.1167028811329169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544.74582768955133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81.700767955565055</v>
      </c>
      <c r="L96">
        <v>23.070277775163174</v>
      </c>
      <c r="M96">
        <v>0</v>
      </c>
      <c r="N96">
        <v>27.68002031559633</v>
      </c>
      <c r="O96">
        <v>0</v>
      </c>
      <c r="P96">
        <v>63.241038105560797</v>
      </c>
      <c r="Q96">
        <v>3.8479663985807213</v>
      </c>
      <c r="R96">
        <v>10.346283547595682</v>
      </c>
      <c r="S96">
        <v>2.8800594965480619</v>
      </c>
      <c r="T96">
        <v>0</v>
      </c>
      <c r="U96">
        <v>262.3635168900804</v>
      </c>
      <c r="V96">
        <v>4.4690301916708473</v>
      </c>
      <c r="W96">
        <v>11.408726878647522</v>
      </c>
      <c r="X96">
        <v>36.080513756400308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13.352154237273444</v>
      </c>
      <c r="AL96">
        <v>0.3403800728915663</v>
      </c>
      <c r="AM96">
        <v>0</v>
      </c>
      <c r="AN96">
        <v>0</v>
      </c>
      <c r="AO96">
        <v>0</v>
      </c>
      <c r="AP96">
        <v>0.1250789337275891</v>
      </c>
      <c r="AQ96">
        <v>0</v>
      </c>
      <c r="AR96">
        <v>0.40428066920289851</v>
      </c>
      <c r="AS96">
        <v>1.1167028811329169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542.42679810563732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81.700767955565055</v>
      </c>
      <c r="L97">
        <v>23.070277775163174</v>
      </c>
      <c r="M97">
        <v>0</v>
      </c>
      <c r="N97">
        <v>27.68002031559633</v>
      </c>
      <c r="O97">
        <v>0</v>
      </c>
      <c r="P97">
        <v>63.241038105560797</v>
      </c>
      <c r="Q97">
        <v>3.8479663985807213</v>
      </c>
      <c r="R97">
        <v>10.347526587301589</v>
      </c>
      <c r="S97">
        <v>2.8800594965480619</v>
      </c>
      <c r="T97">
        <v>0</v>
      </c>
      <c r="U97">
        <v>262.3635168900804</v>
      </c>
      <c r="V97">
        <v>4.9013962048192772</v>
      </c>
      <c r="W97">
        <v>11.408726878647522</v>
      </c>
      <c r="X97">
        <v>36.080513756400308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13.352154237273444</v>
      </c>
      <c r="AL97">
        <v>0.3403800728915663</v>
      </c>
      <c r="AM97">
        <v>0</v>
      </c>
      <c r="AN97">
        <v>0</v>
      </c>
      <c r="AO97">
        <v>0</v>
      </c>
      <c r="AP97">
        <v>0.1250789337275891</v>
      </c>
      <c r="AQ97">
        <v>0</v>
      </c>
      <c r="AR97">
        <v>0.40428066920289851</v>
      </c>
      <c r="AS97">
        <v>1.1167028811329169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542.86040715849163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81.700767955565055</v>
      </c>
      <c r="L98">
        <v>23.070277775163174</v>
      </c>
      <c r="M98">
        <v>0</v>
      </c>
      <c r="N98">
        <v>27.68002031559633</v>
      </c>
      <c r="O98">
        <v>0</v>
      </c>
      <c r="P98">
        <v>63.241038105560797</v>
      </c>
      <c r="Q98">
        <v>3.8479663985807213</v>
      </c>
      <c r="R98">
        <v>10.347526587301589</v>
      </c>
      <c r="S98">
        <v>2.8800594965480619</v>
      </c>
      <c r="T98">
        <v>0</v>
      </c>
      <c r="U98">
        <v>262.3635168900804</v>
      </c>
      <c r="V98">
        <v>4.9013962048192772</v>
      </c>
      <c r="W98">
        <v>11.408726878647522</v>
      </c>
      <c r="X98">
        <v>36.080513756400308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13.352154237273444</v>
      </c>
      <c r="AL98">
        <v>0.3403800728915663</v>
      </c>
      <c r="AM98">
        <v>0</v>
      </c>
      <c r="AN98">
        <v>0</v>
      </c>
      <c r="AO98">
        <v>0</v>
      </c>
      <c r="AP98">
        <v>0.1250789337275891</v>
      </c>
      <c r="AQ98">
        <v>0</v>
      </c>
      <c r="AR98">
        <v>0.40428066920289851</v>
      </c>
      <c r="AS98">
        <v>1.1167028811329169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542.86040715849163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3.1718678654120693</v>
      </c>
      <c r="L99">
        <f t="shared" si="2"/>
        <v>0.85127945586419185</v>
      </c>
      <c r="M99">
        <f t="shared" si="2"/>
        <v>0</v>
      </c>
      <c r="N99">
        <f t="shared" si="2"/>
        <v>0.66432048757431117</v>
      </c>
      <c r="O99">
        <f t="shared" si="2"/>
        <v>0</v>
      </c>
      <c r="P99">
        <f t="shared" si="2"/>
        <v>1.5125510130940198</v>
      </c>
      <c r="Q99">
        <f t="shared" si="2"/>
        <v>0.11258765927937998</v>
      </c>
      <c r="R99">
        <f t="shared" si="2"/>
        <v>0.22269367316948299</v>
      </c>
      <c r="S99">
        <f t="shared" si="2"/>
        <v>0.133427809422169</v>
      </c>
      <c r="T99">
        <f t="shared" si="2"/>
        <v>0</v>
      </c>
      <c r="U99">
        <f t="shared" si="2"/>
        <v>6.2967244053619229</v>
      </c>
      <c r="V99">
        <f t="shared" si="2"/>
        <v>0.10295706614616637</v>
      </c>
      <c r="W99">
        <f t="shared" si="2"/>
        <v>0.23854438763502087</v>
      </c>
      <c r="X99">
        <f t="shared" si="2"/>
        <v>0.79486169168841503</v>
      </c>
      <c r="Y99">
        <f t="shared" si="2"/>
        <v>0</v>
      </c>
      <c r="Z99">
        <f t="shared" si="2"/>
        <v>1.0482405882999998E-2</v>
      </c>
      <c r="AA99">
        <f t="shared" si="2"/>
        <v>2.0597672038091899E-2</v>
      </c>
      <c r="AB99">
        <f t="shared" si="2"/>
        <v>2.5937719536008999E-2</v>
      </c>
      <c r="AC99">
        <f t="shared" si="2"/>
        <v>0</v>
      </c>
      <c r="AD99">
        <f t="shared" si="2"/>
        <v>2.0961368936506436E-2</v>
      </c>
      <c r="AE99">
        <f t="shared" si="2"/>
        <v>7.2408285904773925E-2</v>
      </c>
      <c r="AF99">
        <f t="shared" si="2"/>
        <v>0</v>
      </c>
      <c r="AG99">
        <f t="shared" si="2"/>
        <v>0</v>
      </c>
      <c r="AH99">
        <f t="shared" si="2"/>
        <v>0.14145247170731784</v>
      </c>
      <c r="AI99">
        <f t="shared" si="2"/>
        <v>0</v>
      </c>
      <c r="AJ99">
        <f t="shared" si="2"/>
        <v>0</v>
      </c>
      <c r="AK99">
        <f t="shared" si="2"/>
        <v>0.32045170169456283</v>
      </c>
      <c r="AL99">
        <f t="shared" si="2"/>
        <v>4.0845615476893332E-2</v>
      </c>
      <c r="AM99">
        <f t="shared" si="2"/>
        <v>5.8566944732933229E-3</v>
      </c>
      <c r="AN99">
        <f t="shared" si="2"/>
        <v>0</v>
      </c>
      <c r="AO99">
        <f t="shared" si="2"/>
        <v>0</v>
      </c>
      <c r="AP99">
        <f t="shared" si="2"/>
        <v>5.4878369792547678E-3</v>
      </c>
      <c r="AQ99">
        <f t="shared" si="2"/>
        <v>0</v>
      </c>
      <c r="AR99">
        <f t="shared" si="2"/>
        <v>2.9296876935416674E-2</v>
      </c>
      <c r="AS99">
        <f t="shared" si="2"/>
        <v>2.3647826173840342E-2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14.81924199038612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1.9700175445961929</v>
      </c>
      <c r="L3">
        <v>204.38822801161729</v>
      </c>
      <c r="M3">
        <v>27.130122718534437</v>
      </c>
      <c r="N3">
        <v>33.440024543119264</v>
      </c>
      <c r="O3">
        <v>0</v>
      </c>
      <c r="P3">
        <v>39.14978522727273</v>
      </c>
      <c r="Q3">
        <v>2.9990871140939599</v>
      </c>
      <c r="R3">
        <v>5.9982524822695034</v>
      </c>
      <c r="S3">
        <v>4.1708678459937572</v>
      </c>
      <c r="T3">
        <v>0</v>
      </c>
      <c r="U3">
        <v>20.370273056300267</v>
      </c>
      <c r="V3">
        <v>2.000763226366002</v>
      </c>
      <c r="W3">
        <v>10.279034093959732</v>
      </c>
      <c r="X3">
        <v>43.321267593269937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4.8592490824629779</v>
      </c>
      <c r="AF3">
        <v>2.7622483772819471</v>
      </c>
      <c r="AG3">
        <v>6.393466560000002</v>
      </c>
      <c r="AH3">
        <v>0</v>
      </c>
      <c r="AI3">
        <v>0</v>
      </c>
      <c r="AJ3">
        <v>0</v>
      </c>
      <c r="AK3">
        <v>16.127811494168636</v>
      </c>
      <c r="AL3">
        <v>0</v>
      </c>
      <c r="AM3">
        <v>0</v>
      </c>
      <c r="AN3">
        <v>0.84583699999999995</v>
      </c>
      <c r="AO3">
        <v>0</v>
      </c>
      <c r="AP3">
        <v>2.0776483765534381</v>
      </c>
      <c r="AQ3">
        <v>0</v>
      </c>
      <c r="AR3">
        <v>0.45578190190217394</v>
      </c>
      <c r="AS3">
        <v>1.348736549732382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430.08850279949468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1.9199933693071443</v>
      </c>
      <c r="L4">
        <v>204.38822801161729</v>
      </c>
      <c r="M4">
        <v>27.130122718534437</v>
      </c>
      <c r="N4">
        <v>33.440024543119264</v>
      </c>
      <c r="O4">
        <v>0</v>
      </c>
      <c r="P4">
        <v>39.14978522727273</v>
      </c>
      <c r="Q4">
        <v>2.8808831177730188</v>
      </c>
      <c r="R4">
        <v>5.8391900138696249</v>
      </c>
      <c r="S4">
        <v>4.1708678459937572</v>
      </c>
      <c r="T4">
        <v>0</v>
      </c>
      <c r="U4">
        <v>20.370273056300267</v>
      </c>
      <c r="V4">
        <v>2.000763226366002</v>
      </c>
      <c r="W4">
        <v>10.279034093959732</v>
      </c>
      <c r="X4">
        <v>43.321267593269937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4.8592490824629779</v>
      </c>
      <c r="AF4">
        <v>2.7622483772819471</v>
      </c>
      <c r="AG4">
        <v>6.393466560000002</v>
      </c>
      <c r="AH4">
        <v>0</v>
      </c>
      <c r="AI4">
        <v>0</v>
      </c>
      <c r="AJ4">
        <v>0</v>
      </c>
      <c r="AK4">
        <v>16.127811494168636</v>
      </c>
      <c r="AL4">
        <v>0</v>
      </c>
      <c r="AM4">
        <v>0</v>
      </c>
      <c r="AN4">
        <v>0.84583699999999995</v>
      </c>
      <c r="AO4">
        <v>0</v>
      </c>
      <c r="AP4">
        <v>2.0776483765534381</v>
      </c>
      <c r="AQ4">
        <v>0</v>
      </c>
      <c r="AR4">
        <v>0.45578190190217394</v>
      </c>
      <c r="AS4">
        <v>1.348736549732382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429.76121215948478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1.9199926018687985</v>
      </c>
      <c r="L5">
        <v>204.38822801161729</v>
      </c>
      <c r="M5">
        <v>27.130122718534437</v>
      </c>
      <c r="N5">
        <v>33.440024543119264</v>
      </c>
      <c r="O5">
        <v>0</v>
      </c>
      <c r="P5">
        <v>39.14978522727273</v>
      </c>
      <c r="Q5">
        <v>2.8808831177730188</v>
      </c>
      <c r="R5">
        <v>5.8391900138696249</v>
      </c>
      <c r="S5">
        <v>4.1708678459937572</v>
      </c>
      <c r="T5">
        <v>0</v>
      </c>
      <c r="U5">
        <v>20.370273056300267</v>
      </c>
      <c r="V5">
        <v>2.000763226366002</v>
      </c>
      <c r="W5">
        <v>4.9422148919135314</v>
      </c>
      <c r="X5">
        <v>43.321267593269937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4.8592490824629779</v>
      </c>
      <c r="AF5">
        <v>2.7622483772819471</v>
      </c>
      <c r="AG5">
        <v>6.393466560000002</v>
      </c>
      <c r="AH5">
        <v>0</v>
      </c>
      <c r="AI5">
        <v>0</v>
      </c>
      <c r="AJ5">
        <v>0</v>
      </c>
      <c r="AK5">
        <v>16.127811494168636</v>
      </c>
      <c r="AL5">
        <v>0</v>
      </c>
      <c r="AM5">
        <v>0</v>
      </c>
      <c r="AN5">
        <v>0.84583699999999995</v>
      </c>
      <c r="AO5">
        <v>0</v>
      </c>
      <c r="AP5">
        <v>2.0776483765534381</v>
      </c>
      <c r="AQ5">
        <v>0</v>
      </c>
      <c r="AR5">
        <v>0.45578190190217394</v>
      </c>
      <c r="AS5">
        <v>1.348736549732382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424.42439219000016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4.88</v>
      </c>
      <c r="L6">
        <v>207.2282033898305</v>
      </c>
      <c r="M6">
        <v>27.130122718534437</v>
      </c>
      <c r="N6">
        <v>33.440024543119264</v>
      </c>
      <c r="O6">
        <v>0</v>
      </c>
      <c r="P6">
        <v>39.14978522727273</v>
      </c>
      <c r="Q6">
        <v>4.3013185438972155</v>
      </c>
      <c r="R6">
        <v>7.373068276436304</v>
      </c>
      <c r="S6">
        <v>4.4224538514920191</v>
      </c>
      <c r="T6">
        <v>0</v>
      </c>
      <c r="U6">
        <v>20.370273056300267</v>
      </c>
      <c r="V6">
        <v>3.5413509106678225</v>
      </c>
      <c r="W6">
        <v>5.8512174817898019</v>
      </c>
      <c r="X6">
        <v>44.295662709582672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4.8592490824629779</v>
      </c>
      <c r="AF6">
        <v>2.7622483772819471</v>
      </c>
      <c r="AG6">
        <v>6.393466560000002</v>
      </c>
      <c r="AH6">
        <v>0</v>
      </c>
      <c r="AI6">
        <v>0</v>
      </c>
      <c r="AJ6">
        <v>0</v>
      </c>
      <c r="AK6">
        <v>16.127811494168636</v>
      </c>
      <c r="AL6">
        <v>0</v>
      </c>
      <c r="AM6">
        <v>0</v>
      </c>
      <c r="AN6">
        <v>0.84583699999999995</v>
      </c>
      <c r="AO6">
        <v>0</v>
      </c>
      <c r="AP6">
        <v>2.0776483765534381</v>
      </c>
      <c r="AQ6">
        <v>0</v>
      </c>
      <c r="AR6">
        <v>0.45578190190217394</v>
      </c>
      <c r="AS6">
        <v>1.348736549732382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436.85426005102454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4.88</v>
      </c>
      <c r="L7">
        <v>207.2282033898305</v>
      </c>
      <c r="M7">
        <v>27.130122718534437</v>
      </c>
      <c r="N7">
        <v>33.440024543119264</v>
      </c>
      <c r="O7">
        <v>0</v>
      </c>
      <c r="P7">
        <v>39.14978522727273</v>
      </c>
      <c r="Q7">
        <v>4.3013185438972155</v>
      </c>
      <c r="R7">
        <v>7.373068276436304</v>
      </c>
      <c r="S7">
        <v>4.4224538514920191</v>
      </c>
      <c r="T7">
        <v>0</v>
      </c>
      <c r="U7">
        <v>20.370273056300267</v>
      </c>
      <c r="V7">
        <v>3.5413509106678225</v>
      </c>
      <c r="W7">
        <v>9.9269017160686417</v>
      </c>
      <c r="X7">
        <v>44.295662709582672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4.8592490824629779</v>
      </c>
      <c r="AF7">
        <v>2.7622483772819471</v>
      </c>
      <c r="AG7">
        <v>6.393466560000002</v>
      </c>
      <c r="AH7">
        <v>0</v>
      </c>
      <c r="AI7">
        <v>0</v>
      </c>
      <c r="AJ7">
        <v>0</v>
      </c>
      <c r="AK7">
        <v>16.127811494168636</v>
      </c>
      <c r="AL7">
        <v>0</v>
      </c>
      <c r="AM7">
        <v>0</v>
      </c>
      <c r="AN7">
        <v>0.84583699999999995</v>
      </c>
      <c r="AO7">
        <v>0</v>
      </c>
      <c r="AP7">
        <v>2.0776483765534381</v>
      </c>
      <c r="AQ7">
        <v>0</v>
      </c>
      <c r="AR7">
        <v>0.45578190190217394</v>
      </c>
      <c r="AS7">
        <v>1.348736549732382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440.92994428530335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4.88</v>
      </c>
      <c r="L8">
        <v>207.2282033898305</v>
      </c>
      <c r="M8">
        <v>27.130122718534437</v>
      </c>
      <c r="N8">
        <v>33.440024543119264</v>
      </c>
      <c r="O8">
        <v>0</v>
      </c>
      <c r="P8">
        <v>39.14978522727273</v>
      </c>
      <c r="Q8">
        <v>4.3013185438972155</v>
      </c>
      <c r="R8">
        <v>7.373068276436304</v>
      </c>
      <c r="S8">
        <v>4.4224538514920191</v>
      </c>
      <c r="T8">
        <v>0</v>
      </c>
      <c r="U8">
        <v>20.370273056300267</v>
      </c>
      <c r="V8">
        <v>3.5413509106678225</v>
      </c>
      <c r="W8">
        <v>5.8512174817898019</v>
      </c>
      <c r="X8">
        <v>44.295662709582672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4.8592490824629779</v>
      </c>
      <c r="AF8">
        <v>2.7622483772819471</v>
      </c>
      <c r="AG8">
        <v>6.393466560000002</v>
      </c>
      <c r="AH8">
        <v>0</v>
      </c>
      <c r="AI8">
        <v>0</v>
      </c>
      <c r="AJ8">
        <v>0</v>
      </c>
      <c r="AK8">
        <v>16.127811494168636</v>
      </c>
      <c r="AL8">
        <v>0</v>
      </c>
      <c r="AM8">
        <v>0</v>
      </c>
      <c r="AN8">
        <v>0.84583699999999995</v>
      </c>
      <c r="AO8">
        <v>0</v>
      </c>
      <c r="AP8">
        <v>0</v>
      </c>
      <c r="AQ8">
        <v>0</v>
      </c>
      <c r="AR8">
        <v>0.45578190190217394</v>
      </c>
      <c r="AS8">
        <v>1.348736549732382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434.7766116744711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4.88</v>
      </c>
      <c r="L9">
        <v>207.2282033898305</v>
      </c>
      <c r="M9">
        <v>27.130122718534437</v>
      </c>
      <c r="N9">
        <v>33.440024543119264</v>
      </c>
      <c r="O9">
        <v>0</v>
      </c>
      <c r="P9">
        <v>39.14978522727273</v>
      </c>
      <c r="Q9">
        <v>4.3013185438972155</v>
      </c>
      <c r="R9">
        <v>7.373068276436304</v>
      </c>
      <c r="S9">
        <v>4.4224538514920191</v>
      </c>
      <c r="T9">
        <v>0</v>
      </c>
      <c r="U9">
        <v>20.370273056300267</v>
      </c>
      <c r="V9">
        <v>3.3911657918552036</v>
      </c>
      <c r="W9">
        <v>5.6510250800426896</v>
      </c>
      <c r="X9">
        <v>24.179509160111646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4.8592490824629779</v>
      </c>
      <c r="AF9">
        <v>2.7622483772819471</v>
      </c>
      <c r="AG9">
        <v>6.393466560000002</v>
      </c>
      <c r="AH9">
        <v>0</v>
      </c>
      <c r="AI9">
        <v>0</v>
      </c>
      <c r="AJ9">
        <v>0</v>
      </c>
      <c r="AK9">
        <v>16.127811494168636</v>
      </c>
      <c r="AL9">
        <v>0</v>
      </c>
      <c r="AM9">
        <v>0</v>
      </c>
      <c r="AN9">
        <v>0.84583699999999995</v>
      </c>
      <c r="AO9">
        <v>0</v>
      </c>
      <c r="AP9">
        <v>0</v>
      </c>
      <c r="AQ9">
        <v>0</v>
      </c>
      <c r="AR9">
        <v>0.45578190190217394</v>
      </c>
      <c r="AS9">
        <v>1.348736549732382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414.31008060444037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4.88</v>
      </c>
      <c r="L10">
        <v>207.2282033898305</v>
      </c>
      <c r="M10">
        <v>27.130122718534437</v>
      </c>
      <c r="N10">
        <v>33.440024543119264</v>
      </c>
      <c r="O10">
        <v>0</v>
      </c>
      <c r="P10">
        <v>39.14978522727273</v>
      </c>
      <c r="Q10">
        <v>4.3013185438972155</v>
      </c>
      <c r="R10">
        <v>7.373068276436304</v>
      </c>
      <c r="S10">
        <v>4.4224538514920191</v>
      </c>
      <c r="T10">
        <v>0</v>
      </c>
      <c r="U10">
        <v>20.370273056300267</v>
      </c>
      <c r="V10">
        <v>3.3911657918552036</v>
      </c>
      <c r="W10">
        <v>5.6510250800426896</v>
      </c>
      <c r="X10">
        <v>24.179509160111646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4.8592490824629779</v>
      </c>
      <c r="AF10">
        <v>2.7622483772819471</v>
      </c>
      <c r="AG10">
        <v>6.393466560000002</v>
      </c>
      <c r="AH10">
        <v>0</v>
      </c>
      <c r="AI10">
        <v>0</v>
      </c>
      <c r="AJ10">
        <v>0</v>
      </c>
      <c r="AK10">
        <v>16.127811494168636</v>
      </c>
      <c r="AL10">
        <v>0</v>
      </c>
      <c r="AM10">
        <v>0</v>
      </c>
      <c r="AN10">
        <v>0.84583699999999995</v>
      </c>
      <c r="AO10">
        <v>0</v>
      </c>
      <c r="AP10">
        <v>0</v>
      </c>
      <c r="AQ10">
        <v>0</v>
      </c>
      <c r="AR10">
        <v>0.45578190190217394</v>
      </c>
      <c r="AS10">
        <v>1.348736549732382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414.31008060444037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4.88</v>
      </c>
      <c r="L11">
        <v>207.2282033898305</v>
      </c>
      <c r="M11">
        <v>27.130122718534437</v>
      </c>
      <c r="N11">
        <v>33.440024543119264</v>
      </c>
      <c r="O11">
        <v>0</v>
      </c>
      <c r="P11">
        <v>39.14978522727273</v>
      </c>
      <c r="Q11">
        <v>4.3013185438972155</v>
      </c>
      <c r="R11">
        <v>7.373068276436304</v>
      </c>
      <c r="S11">
        <v>4.4224538514920191</v>
      </c>
      <c r="T11">
        <v>0</v>
      </c>
      <c r="U11">
        <v>20.370273056300267</v>
      </c>
      <c r="V11">
        <v>3.3911657918552036</v>
      </c>
      <c r="W11">
        <v>5.6510250800426896</v>
      </c>
      <c r="X11">
        <v>24.179509160111646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4.8592490824629779</v>
      </c>
      <c r="AF11">
        <v>2.7622483772819471</v>
      </c>
      <c r="AG11">
        <v>6.393466560000002</v>
      </c>
      <c r="AH11">
        <v>0</v>
      </c>
      <c r="AI11">
        <v>0</v>
      </c>
      <c r="AJ11">
        <v>0</v>
      </c>
      <c r="AK11">
        <v>16.127811494168636</v>
      </c>
      <c r="AL11">
        <v>0</v>
      </c>
      <c r="AM11">
        <v>0</v>
      </c>
      <c r="AN11">
        <v>0.84583699999999995</v>
      </c>
      <c r="AO11">
        <v>0</v>
      </c>
      <c r="AP11">
        <v>0</v>
      </c>
      <c r="AQ11">
        <v>0</v>
      </c>
      <c r="AR11">
        <v>0.45578190190217394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412.96134405470798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4.88</v>
      </c>
      <c r="L12">
        <v>207.2282033898305</v>
      </c>
      <c r="M12">
        <v>27.130122718534437</v>
      </c>
      <c r="N12">
        <v>33.440024543119264</v>
      </c>
      <c r="O12">
        <v>0</v>
      </c>
      <c r="P12">
        <v>39.14978522727273</v>
      </c>
      <c r="Q12">
        <v>4.3013185438972155</v>
      </c>
      <c r="R12">
        <v>7.373068276436304</v>
      </c>
      <c r="S12">
        <v>4.4224538514920191</v>
      </c>
      <c r="T12">
        <v>0</v>
      </c>
      <c r="U12">
        <v>20.370273056300267</v>
      </c>
      <c r="V12">
        <v>3.3911657918552036</v>
      </c>
      <c r="W12">
        <v>5.6510250800426896</v>
      </c>
      <c r="X12">
        <v>24.179509160111646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4.8592490824629779</v>
      </c>
      <c r="AF12">
        <v>2.7622483772819471</v>
      </c>
      <c r="AG12">
        <v>6.393466560000002</v>
      </c>
      <c r="AH12">
        <v>0</v>
      </c>
      <c r="AI12">
        <v>0</v>
      </c>
      <c r="AJ12">
        <v>0</v>
      </c>
      <c r="AK12">
        <v>16.127811494168636</v>
      </c>
      <c r="AL12">
        <v>0</v>
      </c>
      <c r="AM12">
        <v>0</v>
      </c>
      <c r="AN12">
        <v>0.84583699999999995</v>
      </c>
      <c r="AO12">
        <v>0</v>
      </c>
      <c r="AP12">
        <v>0</v>
      </c>
      <c r="AQ12">
        <v>0</v>
      </c>
      <c r="AR12">
        <v>0.45578190190217394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412.96134405470798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4.88</v>
      </c>
      <c r="L13">
        <v>207.2282033898305</v>
      </c>
      <c r="M13">
        <v>27.130122718534437</v>
      </c>
      <c r="N13">
        <v>33.440024543119264</v>
      </c>
      <c r="O13">
        <v>0</v>
      </c>
      <c r="P13">
        <v>39.14978522727273</v>
      </c>
      <c r="Q13">
        <v>4.3013185438972155</v>
      </c>
      <c r="R13">
        <v>7.373068276436304</v>
      </c>
      <c r="S13">
        <v>7.3706366673605332</v>
      </c>
      <c r="T13">
        <v>0</v>
      </c>
      <c r="U13">
        <v>20.370273056300267</v>
      </c>
      <c r="V13">
        <v>3.3911657918552036</v>
      </c>
      <c r="W13">
        <v>5.6510250800426896</v>
      </c>
      <c r="X13">
        <v>24.179509160111646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4.8592490824629779</v>
      </c>
      <c r="AF13">
        <v>2.7622483772819471</v>
      </c>
      <c r="AG13">
        <v>6.393466560000002</v>
      </c>
      <c r="AH13">
        <v>0</v>
      </c>
      <c r="AI13">
        <v>0</v>
      </c>
      <c r="AJ13">
        <v>0</v>
      </c>
      <c r="AK13">
        <v>16.127811494168636</v>
      </c>
      <c r="AL13">
        <v>0</v>
      </c>
      <c r="AM13">
        <v>0</v>
      </c>
      <c r="AN13">
        <v>0.84583699999999995</v>
      </c>
      <c r="AO13">
        <v>0</v>
      </c>
      <c r="AP13">
        <v>0</v>
      </c>
      <c r="AQ13">
        <v>0</v>
      </c>
      <c r="AR13">
        <v>0.45578190190217394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415.90952687057649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4.88</v>
      </c>
      <c r="L14">
        <v>207.2282033898305</v>
      </c>
      <c r="M14">
        <v>27.130122718534437</v>
      </c>
      <c r="N14">
        <v>33.440024543119264</v>
      </c>
      <c r="O14">
        <v>0</v>
      </c>
      <c r="P14">
        <v>39.14978522727273</v>
      </c>
      <c r="Q14">
        <v>4.3013185438972155</v>
      </c>
      <c r="R14">
        <v>7.373068276436304</v>
      </c>
      <c r="S14">
        <v>7.7818910063091478</v>
      </c>
      <c r="T14">
        <v>0</v>
      </c>
      <c r="U14">
        <v>20.370273056300267</v>
      </c>
      <c r="V14">
        <v>3.3911657918552036</v>
      </c>
      <c r="W14">
        <v>5.6510250800426896</v>
      </c>
      <c r="X14">
        <v>24.179509160111646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4.8592490824629779</v>
      </c>
      <c r="AF14">
        <v>2.7622483772819471</v>
      </c>
      <c r="AG14">
        <v>6.393466560000002</v>
      </c>
      <c r="AH14">
        <v>0</v>
      </c>
      <c r="AI14">
        <v>0</v>
      </c>
      <c r="AJ14">
        <v>0</v>
      </c>
      <c r="AK14">
        <v>16.127811494168636</v>
      </c>
      <c r="AL14">
        <v>0</v>
      </c>
      <c r="AM14">
        <v>0</v>
      </c>
      <c r="AN14">
        <v>0.84583699999999995</v>
      </c>
      <c r="AO14">
        <v>0</v>
      </c>
      <c r="AP14">
        <v>0</v>
      </c>
      <c r="AQ14">
        <v>0</v>
      </c>
      <c r="AR14">
        <v>0.45578190190217394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416.32078120952508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4.88</v>
      </c>
      <c r="L15">
        <v>207.2282033898305</v>
      </c>
      <c r="M15">
        <v>27.130122718534437</v>
      </c>
      <c r="N15">
        <v>33.440024543119264</v>
      </c>
      <c r="O15">
        <v>0</v>
      </c>
      <c r="P15">
        <v>39.14978522727273</v>
      </c>
      <c r="Q15">
        <v>4.3013185438972155</v>
      </c>
      <c r="R15">
        <v>7.373068276436304</v>
      </c>
      <c r="S15">
        <v>5.0387280437956212</v>
      </c>
      <c r="T15">
        <v>0</v>
      </c>
      <c r="U15">
        <v>20.370273056300267</v>
      </c>
      <c r="V15">
        <v>3.3911657918552036</v>
      </c>
      <c r="W15">
        <v>5.6510250800426896</v>
      </c>
      <c r="X15">
        <v>24.179509160111646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2.7622483772819471</v>
      </c>
      <c r="AG15">
        <v>6.393466560000002</v>
      </c>
      <c r="AH15">
        <v>0</v>
      </c>
      <c r="AI15">
        <v>0</v>
      </c>
      <c r="AJ15">
        <v>0</v>
      </c>
      <c r="AK15">
        <v>16.127811494168636</v>
      </c>
      <c r="AL15">
        <v>0</v>
      </c>
      <c r="AM15">
        <v>0</v>
      </c>
      <c r="AN15">
        <v>0.84583699999999995</v>
      </c>
      <c r="AO15">
        <v>0</v>
      </c>
      <c r="AP15">
        <v>0</v>
      </c>
      <c r="AQ15">
        <v>0</v>
      </c>
      <c r="AR15">
        <v>0.81389610000000001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409.07648336264646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4.88</v>
      </c>
      <c r="L16">
        <v>207.2282033898305</v>
      </c>
      <c r="M16">
        <v>27.130122718534437</v>
      </c>
      <c r="N16">
        <v>33.440024543119264</v>
      </c>
      <c r="O16">
        <v>0</v>
      </c>
      <c r="P16">
        <v>39.14978522727273</v>
      </c>
      <c r="Q16">
        <v>4.3013185438972155</v>
      </c>
      <c r="R16">
        <v>7.373068276436304</v>
      </c>
      <c r="S16">
        <v>4.4224538514920191</v>
      </c>
      <c r="T16">
        <v>0</v>
      </c>
      <c r="U16">
        <v>20.370273056300267</v>
      </c>
      <c r="V16">
        <v>3.3911657918552036</v>
      </c>
      <c r="W16">
        <v>5.6510250800426896</v>
      </c>
      <c r="X16">
        <v>24.179509160111646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2.7622483772819471</v>
      </c>
      <c r="AG16">
        <v>6.393466560000002</v>
      </c>
      <c r="AH16">
        <v>0</v>
      </c>
      <c r="AI16">
        <v>0</v>
      </c>
      <c r="AJ16">
        <v>0</v>
      </c>
      <c r="AK16">
        <v>16.127811494168636</v>
      </c>
      <c r="AL16">
        <v>0</v>
      </c>
      <c r="AM16">
        <v>0</v>
      </c>
      <c r="AN16">
        <v>0.84583699999999995</v>
      </c>
      <c r="AO16">
        <v>0</v>
      </c>
      <c r="AP16">
        <v>0</v>
      </c>
      <c r="AQ16">
        <v>0</v>
      </c>
      <c r="AR16">
        <v>7.8134024986413042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415.45971556898417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4.88</v>
      </c>
      <c r="L17">
        <v>207.2282033898305</v>
      </c>
      <c r="M17">
        <v>27.130122718534437</v>
      </c>
      <c r="N17">
        <v>33.440024543119264</v>
      </c>
      <c r="O17">
        <v>0</v>
      </c>
      <c r="P17">
        <v>39.14978522727273</v>
      </c>
      <c r="Q17">
        <v>4.3013185438972155</v>
      </c>
      <c r="R17">
        <v>7.373068276436304</v>
      </c>
      <c r="S17">
        <v>4.4224538514920191</v>
      </c>
      <c r="T17">
        <v>0</v>
      </c>
      <c r="U17">
        <v>20.370273056300267</v>
      </c>
      <c r="V17">
        <v>3.3111382805429863</v>
      </c>
      <c r="W17">
        <v>5.6510250800426896</v>
      </c>
      <c r="X17">
        <v>24.179509160111646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2.7622483772819471</v>
      </c>
      <c r="AG17">
        <v>6.393466560000002</v>
      </c>
      <c r="AH17">
        <v>0</v>
      </c>
      <c r="AI17">
        <v>0</v>
      </c>
      <c r="AJ17">
        <v>0</v>
      </c>
      <c r="AK17">
        <v>16.127811494168636</v>
      </c>
      <c r="AL17">
        <v>0</v>
      </c>
      <c r="AM17">
        <v>0</v>
      </c>
      <c r="AN17">
        <v>0.84583699999999995</v>
      </c>
      <c r="AO17">
        <v>0</v>
      </c>
      <c r="AP17">
        <v>0</v>
      </c>
      <c r="AQ17">
        <v>0</v>
      </c>
      <c r="AR17">
        <v>7.8134024986413042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415.37968805767196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4.88</v>
      </c>
      <c r="L18">
        <v>207.2282033898305</v>
      </c>
      <c r="M18">
        <v>27.130122718534437</v>
      </c>
      <c r="N18">
        <v>33.440024543119264</v>
      </c>
      <c r="O18">
        <v>0</v>
      </c>
      <c r="P18">
        <v>39.14978522727273</v>
      </c>
      <c r="Q18">
        <v>4.3013185438972155</v>
      </c>
      <c r="R18">
        <v>7.373068276436304</v>
      </c>
      <c r="S18">
        <v>4.4224538514920191</v>
      </c>
      <c r="T18">
        <v>0</v>
      </c>
      <c r="U18">
        <v>20.370273056300267</v>
      </c>
      <c r="V18">
        <v>3.3111382805429863</v>
      </c>
      <c r="W18">
        <v>5.6510250800426896</v>
      </c>
      <c r="X18">
        <v>24.179509160111646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2.7622483772819471</v>
      </c>
      <c r="AG18">
        <v>6.393466560000002</v>
      </c>
      <c r="AH18">
        <v>0</v>
      </c>
      <c r="AI18">
        <v>0</v>
      </c>
      <c r="AJ18">
        <v>0</v>
      </c>
      <c r="AK18">
        <v>16.127811494168636</v>
      </c>
      <c r="AL18">
        <v>0</v>
      </c>
      <c r="AM18">
        <v>0</v>
      </c>
      <c r="AN18">
        <v>0.84583699999999995</v>
      </c>
      <c r="AO18">
        <v>0</v>
      </c>
      <c r="AP18">
        <v>0</v>
      </c>
      <c r="AQ18">
        <v>0</v>
      </c>
      <c r="AR18">
        <v>1.3022336986413046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408.86851925767195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4.88</v>
      </c>
      <c r="L19">
        <v>207.63819983527677</v>
      </c>
      <c r="M19">
        <v>27.130122718534437</v>
      </c>
      <c r="N19">
        <v>33.440024543119264</v>
      </c>
      <c r="O19">
        <v>0</v>
      </c>
      <c r="P19">
        <v>39.14978522727273</v>
      </c>
      <c r="Q19">
        <v>3.5701596216680995</v>
      </c>
      <c r="R19">
        <v>7.373068276436304</v>
      </c>
      <c r="S19">
        <v>4.4224538514920191</v>
      </c>
      <c r="T19">
        <v>0</v>
      </c>
      <c r="U19">
        <v>20.370273056300267</v>
      </c>
      <c r="V19">
        <v>3.3111382805429863</v>
      </c>
      <c r="W19">
        <v>5.6510250800426896</v>
      </c>
      <c r="X19">
        <v>12.019554620638299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2.7622483772819471</v>
      </c>
      <c r="AG19">
        <v>6.393466560000002</v>
      </c>
      <c r="AH19">
        <v>0</v>
      </c>
      <c r="AI19">
        <v>0</v>
      </c>
      <c r="AJ19">
        <v>0</v>
      </c>
      <c r="AK19">
        <v>16.127811494168636</v>
      </c>
      <c r="AL19">
        <v>0</v>
      </c>
      <c r="AM19">
        <v>0</v>
      </c>
      <c r="AN19">
        <v>0.84583699999999995</v>
      </c>
      <c r="AO19">
        <v>0</v>
      </c>
      <c r="AP19">
        <v>0</v>
      </c>
      <c r="AQ19">
        <v>0</v>
      </c>
      <c r="AR19">
        <v>0.45578190190217394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395.54095044467664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4.88</v>
      </c>
      <c r="L20">
        <v>207.63819983527677</v>
      </c>
      <c r="M20">
        <v>27.130122718534437</v>
      </c>
      <c r="N20">
        <v>33.440024543119264</v>
      </c>
      <c r="O20">
        <v>0</v>
      </c>
      <c r="P20">
        <v>39.14978522727273</v>
      </c>
      <c r="Q20">
        <v>3.5701596216680995</v>
      </c>
      <c r="R20">
        <v>7.373068276436304</v>
      </c>
      <c r="S20">
        <v>4.4224538514920191</v>
      </c>
      <c r="T20">
        <v>0</v>
      </c>
      <c r="U20">
        <v>20.370273056300267</v>
      </c>
      <c r="V20">
        <v>3.3111382805429863</v>
      </c>
      <c r="W20">
        <v>5.6510250800426896</v>
      </c>
      <c r="X20">
        <v>12.019554620638299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2.7622483772819471</v>
      </c>
      <c r="AG20">
        <v>6.393466560000002</v>
      </c>
      <c r="AH20">
        <v>0</v>
      </c>
      <c r="AI20">
        <v>0</v>
      </c>
      <c r="AJ20">
        <v>0</v>
      </c>
      <c r="AK20">
        <v>16.127811494168636</v>
      </c>
      <c r="AL20">
        <v>0</v>
      </c>
      <c r="AM20">
        <v>0</v>
      </c>
      <c r="AN20">
        <v>0.84583699999999995</v>
      </c>
      <c r="AO20">
        <v>0</v>
      </c>
      <c r="AP20">
        <v>0</v>
      </c>
      <c r="AQ20">
        <v>0</v>
      </c>
      <c r="AR20">
        <v>0.45578190190217394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395.54095044467664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4.88</v>
      </c>
      <c r="L21">
        <v>207.63819983527677</v>
      </c>
      <c r="M21">
        <v>27.130122718534437</v>
      </c>
      <c r="N21">
        <v>33.440024543119264</v>
      </c>
      <c r="O21">
        <v>0</v>
      </c>
      <c r="P21">
        <v>39.14978522727273</v>
      </c>
      <c r="Q21">
        <v>3.5701596216680995</v>
      </c>
      <c r="R21">
        <v>7.373068276436304</v>
      </c>
      <c r="S21">
        <v>4.4224538514920191</v>
      </c>
      <c r="T21">
        <v>0</v>
      </c>
      <c r="U21">
        <v>20.370273056300267</v>
      </c>
      <c r="V21">
        <v>3.3111382805429863</v>
      </c>
      <c r="W21">
        <v>5.6510250800426896</v>
      </c>
      <c r="X21">
        <v>14.418871294712561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2.7622483772819471</v>
      </c>
      <c r="AG21">
        <v>6.393466560000002</v>
      </c>
      <c r="AH21">
        <v>0</v>
      </c>
      <c r="AI21">
        <v>0</v>
      </c>
      <c r="AJ21">
        <v>0</v>
      </c>
      <c r="AK21">
        <v>16.127811494168636</v>
      </c>
      <c r="AL21">
        <v>0</v>
      </c>
      <c r="AM21">
        <v>0</v>
      </c>
      <c r="AN21">
        <v>0.84583699999999995</v>
      </c>
      <c r="AO21">
        <v>0</v>
      </c>
      <c r="AP21">
        <v>0</v>
      </c>
      <c r="AQ21">
        <v>4.273399079999999</v>
      </c>
      <c r="AR21">
        <v>0.45578190190217394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402.2136661987509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4.88</v>
      </c>
      <c r="L22">
        <v>207.63819983527677</v>
      </c>
      <c r="M22">
        <v>27.130122718534437</v>
      </c>
      <c r="N22">
        <v>33.440024543119264</v>
      </c>
      <c r="O22">
        <v>0</v>
      </c>
      <c r="P22">
        <v>39.14978522727273</v>
      </c>
      <c r="Q22">
        <v>3.5701596216680995</v>
      </c>
      <c r="R22">
        <v>7.373068276436304</v>
      </c>
      <c r="S22">
        <v>4.4224538514920191</v>
      </c>
      <c r="T22">
        <v>0</v>
      </c>
      <c r="U22">
        <v>20.370273056300267</v>
      </c>
      <c r="V22">
        <v>3.3111382805429863</v>
      </c>
      <c r="W22">
        <v>4.1800944485903813</v>
      </c>
      <c r="X22">
        <v>14.418871294712561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2.7622483772819471</v>
      </c>
      <c r="AG22">
        <v>6.393466560000002</v>
      </c>
      <c r="AH22">
        <v>0</v>
      </c>
      <c r="AI22">
        <v>0</v>
      </c>
      <c r="AJ22">
        <v>0</v>
      </c>
      <c r="AK22">
        <v>16.127811494168636</v>
      </c>
      <c r="AL22">
        <v>0</v>
      </c>
      <c r="AM22">
        <v>0</v>
      </c>
      <c r="AN22">
        <v>0.84583699999999995</v>
      </c>
      <c r="AO22">
        <v>0</v>
      </c>
      <c r="AP22">
        <v>0</v>
      </c>
      <c r="AQ22">
        <v>4.273399079999999</v>
      </c>
      <c r="AR22">
        <v>0.45578190190217394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400.74273556729861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4.88</v>
      </c>
      <c r="L23">
        <v>207.63819983527677</v>
      </c>
      <c r="M23">
        <v>27.130122718534437</v>
      </c>
      <c r="N23">
        <v>33.440024543119264</v>
      </c>
      <c r="O23">
        <v>0</v>
      </c>
      <c r="P23">
        <v>39.14978522727273</v>
      </c>
      <c r="Q23">
        <v>3.5701596216680995</v>
      </c>
      <c r="R23">
        <v>7.373068276436304</v>
      </c>
      <c r="S23">
        <v>4.4224538514920191</v>
      </c>
      <c r="T23">
        <v>0</v>
      </c>
      <c r="U23">
        <v>20.370273056300267</v>
      </c>
      <c r="V23">
        <v>3.3111382805429863</v>
      </c>
      <c r="W23">
        <v>4.1006283350185369</v>
      </c>
      <c r="X23">
        <v>14.418871294712561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4.8592490824629779</v>
      </c>
      <c r="AF23">
        <v>2.7622483772819471</v>
      </c>
      <c r="AG23">
        <v>6.393466560000002</v>
      </c>
      <c r="AH23">
        <v>0</v>
      </c>
      <c r="AI23">
        <v>0</v>
      </c>
      <c r="AJ23">
        <v>0</v>
      </c>
      <c r="AK23">
        <v>16.127811494168636</v>
      </c>
      <c r="AL23">
        <v>0</v>
      </c>
      <c r="AM23">
        <v>0</v>
      </c>
      <c r="AN23">
        <v>0.84583699999999995</v>
      </c>
      <c r="AO23">
        <v>0</v>
      </c>
      <c r="AP23">
        <v>0</v>
      </c>
      <c r="AQ23">
        <v>8.546798159999998</v>
      </c>
      <c r="AR23">
        <v>0.45578190190217394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409.79591761618968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4.88</v>
      </c>
      <c r="L24">
        <v>260.25257864751057</v>
      </c>
      <c r="M24">
        <v>27.130122718534437</v>
      </c>
      <c r="N24">
        <v>33.440024543119264</v>
      </c>
      <c r="O24">
        <v>0</v>
      </c>
      <c r="P24">
        <v>39.14978522727273</v>
      </c>
      <c r="Q24">
        <v>3.5701596216680995</v>
      </c>
      <c r="R24">
        <v>7.373068276436304</v>
      </c>
      <c r="S24">
        <v>4.4224538514920191</v>
      </c>
      <c r="T24">
        <v>0</v>
      </c>
      <c r="U24">
        <v>20.370273056300267</v>
      </c>
      <c r="V24">
        <v>3.3111382805429863</v>
      </c>
      <c r="W24">
        <v>4.8081205703597112</v>
      </c>
      <c r="X24">
        <v>14.418871294712561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9.718497858144973</v>
      </c>
      <c r="AF24">
        <v>2.7622483772819471</v>
      </c>
      <c r="AG24">
        <v>6.393466560000002</v>
      </c>
      <c r="AH24">
        <v>0</v>
      </c>
      <c r="AI24">
        <v>0</v>
      </c>
      <c r="AJ24">
        <v>0</v>
      </c>
      <c r="AK24">
        <v>16.127811494168636</v>
      </c>
      <c r="AL24">
        <v>0</v>
      </c>
      <c r="AM24">
        <v>0</v>
      </c>
      <c r="AN24">
        <v>0.84583699999999995</v>
      </c>
      <c r="AO24">
        <v>0</v>
      </c>
      <c r="AP24">
        <v>0</v>
      </c>
      <c r="AQ24">
        <v>8.546798159999998</v>
      </c>
      <c r="AR24">
        <v>0.45578190190217394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467.97703743944669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1.9199916335312381</v>
      </c>
      <c r="L25">
        <v>307.58097844367046</v>
      </c>
      <c r="M25">
        <v>27.130122718534437</v>
      </c>
      <c r="N25">
        <v>33.440024543119264</v>
      </c>
      <c r="O25">
        <v>0</v>
      </c>
      <c r="P25">
        <v>39.14978522727273</v>
      </c>
      <c r="Q25">
        <v>2.8815351777301923</v>
      </c>
      <c r="R25">
        <v>5.7676768051264045</v>
      </c>
      <c r="S25">
        <v>3.8498252742025736</v>
      </c>
      <c r="T25">
        <v>0</v>
      </c>
      <c r="U25">
        <v>20.370273056300267</v>
      </c>
      <c r="V25">
        <v>1.9906843438914028</v>
      </c>
      <c r="W25">
        <v>9.9042523993963769</v>
      </c>
      <c r="X25">
        <v>43.330616991818886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9.718497858144973</v>
      </c>
      <c r="AF25">
        <v>2.7622483772819471</v>
      </c>
      <c r="AG25">
        <v>6.393466560000002</v>
      </c>
      <c r="AH25">
        <v>6.8978960610559659</v>
      </c>
      <c r="AI25">
        <v>0</v>
      </c>
      <c r="AJ25">
        <v>0</v>
      </c>
      <c r="AK25">
        <v>16.127811494168636</v>
      </c>
      <c r="AL25">
        <v>0</v>
      </c>
      <c r="AM25">
        <v>0</v>
      </c>
      <c r="AN25">
        <v>0.84583699999999995</v>
      </c>
      <c r="AO25">
        <v>0</v>
      </c>
      <c r="AP25">
        <v>0</v>
      </c>
      <c r="AQ25">
        <v>8.9183980799999976</v>
      </c>
      <c r="AR25">
        <v>0.45578190190217394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549.43570394714789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8.380071787010527</v>
      </c>
      <c r="L26">
        <v>365.87990611648507</v>
      </c>
      <c r="M26">
        <v>27.130122718534437</v>
      </c>
      <c r="N26">
        <v>33.440024543119264</v>
      </c>
      <c r="O26">
        <v>0</v>
      </c>
      <c r="P26">
        <v>39.14978522727273</v>
      </c>
      <c r="Q26">
        <v>6.4341058740458008</v>
      </c>
      <c r="R26">
        <v>12.50550794013739</v>
      </c>
      <c r="S26">
        <v>7.7888221348048878</v>
      </c>
      <c r="T26">
        <v>0</v>
      </c>
      <c r="U26">
        <v>20.370273056300267</v>
      </c>
      <c r="V26">
        <v>5.6009234173055855</v>
      </c>
      <c r="W26">
        <v>10.267223684146638</v>
      </c>
      <c r="X26">
        <v>43.330616991818886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9.718497858144973</v>
      </c>
      <c r="AF26">
        <v>2.7622483772819471</v>
      </c>
      <c r="AG26">
        <v>6.393466560000002</v>
      </c>
      <c r="AH26">
        <v>12.567017160000001</v>
      </c>
      <c r="AI26">
        <v>0</v>
      </c>
      <c r="AJ26">
        <v>0</v>
      </c>
      <c r="AK26">
        <v>16.127811494168636</v>
      </c>
      <c r="AL26">
        <v>0</v>
      </c>
      <c r="AM26">
        <v>0</v>
      </c>
      <c r="AN26">
        <v>0.84583699999999995</v>
      </c>
      <c r="AO26">
        <v>0</v>
      </c>
      <c r="AP26">
        <v>0</v>
      </c>
      <c r="AQ26">
        <v>13.377597119999997</v>
      </c>
      <c r="AR26">
        <v>0.45578190190217394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642.52564096247909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8.9399601978541856</v>
      </c>
      <c r="L27">
        <v>370.70010805514409</v>
      </c>
      <c r="M27">
        <v>27.130122718534437</v>
      </c>
      <c r="N27">
        <v>33.440024543119264</v>
      </c>
      <c r="O27">
        <v>0</v>
      </c>
      <c r="P27">
        <v>39.14978522727273</v>
      </c>
      <c r="Q27">
        <v>6.4341058740458008</v>
      </c>
      <c r="R27">
        <v>12.50550794013739</v>
      </c>
      <c r="S27">
        <v>7.7888221348048878</v>
      </c>
      <c r="T27">
        <v>0</v>
      </c>
      <c r="U27">
        <v>20.370273056300267</v>
      </c>
      <c r="V27">
        <v>6.1086743783241344</v>
      </c>
      <c r="W27">
        <v>10.267223684146638</v>
      </c>
      <c r="X27">
        <v>43.330616991818886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9.718497858144973</v>
      </c>
      <c r="AF27">
        <v>2.7622483772819471</v>
      </c>
      <c r="AG27">
        <v>6.393466560000002</v>
      </c>
      <c r="AH27">
        <v>13.795792122111932</v>
      </c>
      <c r="AI27">
        <v>0</v>
      </c>
      <c r="AJ27">
        <v>0</v>
      </c>
      <c r="AK27">
        <v>16.127811494168636</v>
      </c>
      <c r="AL27">
        <v>0</v>
      </c>
      <c r="AM27">
        <v>0</v>
      </c>
      <c r="AN27">
        <v>0.84583699999999995</v>
      </c>
      <c r="AO27">
        <v>0</v>
      </c>
      <c r="AP27">
        <v>0</v>
      </c>
      <c r="AQ27">
        <v>13.377597119999997</v>
      </c>
      <c r="AR27">
        <v>0.45578190190217394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649.64225723511231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8.9399601978541856</v>
      </c>
      <c r="L28">
        <v>370.70010805514409</v>
      </c>
      <c r="M28">
        <v>27.130122718534437</v>
      </c>
      <c r="N28">
        <v>33.440024543119264</v>
      </c>
      <c r="O28">
        <v>0</v>
      </c>
      <c r="P28">
        <v>39.14978522727273</v>
      </c>
      <c r="Q28">
        <v>6.4341058740458008</v>
      </c>
      <c r="R28">
        <v>12.50550794013739</v>
      </c>
      <c r="S28">
        <v>7.7888221348048878</v>
      </c>
      <c r="T28">
        <v>0</v>
      </c>
      <c r="U28">
        <v>20.370273056300267</v>
      </c>
      <c r="V28">
        <v>6.1086743783241344</v>
      </c>
      <c r="W28">
        <v>10.267223684146638</v>
      </c>
      <c r="X28">
        <v>43.330616991818886</v>
      </c>
      <c r="Y28">
        <v>0</v>
      </c>
      <c r="Z28">
        <v>0</v>
      </c>
      <c r="AA28">
        <v>1.933325517299578</v>
      </c>
      <c r="AB28">
        <v>0.9828269999999999</v>
      </c>
      <c r="AC28">
        <v>0</v>
      </c>
      <c r="AD28">
        <v>0</v>
      </c>
      <c r="AE28">
        <v>9.718497858144973</v>
      </c>
      <c r="AF28">
        <v>5.2337341227180527</v>
      </c>
      <c r="AG28">
        <v>6.393466560000002</v>
      </c>
      <c r="AH28">
        <v>20.861248461055972</v>
      </c>
      <c r="AI28">
        <v>0</v>
      </c>
      <c r="AJ28">
        <v>0</v>
      </c>
      <c r="AK28">
        <v>16.127811494168636</v>
      </c>
      <c r="AL28">
        <v>0</v>
      </c>
      <c r="AM28">
        <v>0</v>
      </c>
      <c r="AN28">
        <v>0.84583699999999995</v>
      </c>
      <c r="AO28">
        <v>0</v>
      </c>
      <c r="AP28">
        <v>0</v>
      </c>
      <c r="AQ28">
        <v>13.377597119999997</v>
      </c>
      <c r="AR28">
        <v>0.45578190190217394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662.09535183679202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8.9400132611898684</v>
      </c>
      <c r="L29">
        <v>370.70010805514409</v>
      </c>
      <c r="M29">
        <v>27.130122718534437</v>
      </c>
      <c r="N29">
        <v>33.440024543119264</v>
      </c>
      <c r="O29">
        <v>0</v>
      </c>
      <c r="P29">
        <v>39.14978522727273</v>
      </c>
      <c r="Q29">
        <v>6.4341058740458008</v>
      </c>
      <c r="R29">
        <v>12.50550794013739</v>
      </c>
      <c r="S29">
        <v>7.7888221348048878</v>
      </c>
      <c r="T29">
        <v>0</v>
      </c>
      <c r="U29">
        <v>20.370273056300267</v>
      </c>
      <c r="V29">
        <v>6.1086743783241344</v>
      </c>
      <c r="W29">
        <v>10.267223684146638</v>
      </c>
      <c r="X29">
        <v>43.330616991818886</v>
      </c>
      <c r="Y29">
        <v>0</v>
      </c>
      <c r="Z29">
        <v>0.324405</v>
      </c>
      <c r="AA29">
        <v>4.1401119312236281</v>
      </c>
      <c r="AB29">
        <v>3.8841321665416348</v>
      </c>
      <c r="AC29">
        <v>0</v>
      </c>
      <c r="AD29">
        <v>2.5322334013626042</v>
      </c>
      <c r="AE29">
        <v>9.718497858144973</v>
      </c>
      <c r="AF29">
        <v>7.8506008772819458</v>
      </c>
      <c r="AG29">
        <v>6.393466560000002</v>
      </c>
      <c r="AH29">
        <v>25.915982078944033</v>
      </c>
      <c r="AI29">
        <v>0</v>
      </c>
      <c r="AJ29">
        <v>0</v>
      </c>
      <c r="AK29">
        <v>16.127811494168636</v>
      </c>
      <c r="AL29">
        <v>0</v>
      </c>
      <c r="AM29">
        <v>1.5567979017254314</v>
      </c>
      <c r="AN29">
        <v>0.84583699999999995</v>
      </c>
      <c r="AO29">
        <v>0</v>
      </c>
      <c r="AP29">
        <v>0</v>
      </c>
      <c r="AQ29">
        <v>13.377597119999997</v>
      </c>
      <c r="AR29">
        <v>0.45578190190217394</v>
      </c>
      <c r="AS29">
        <v>1.3884053890871246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680.67693854522042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8.9400121030347073</v>
      </c>
      <c r="L30">
        <v>370.70010805514409</v>
      </c>
      <c r="M30">
        <v>27.130122718534437</v>
      </c>
      <c r="N30">
        <v>33.440024543119264</v>
      </c>
      <c r="O30">
        <v>0</v>
      </c>
      <c r="P30">
        <v>39.14978522727273</v>
      </c>
      <c r="Q30">
        <v>6.4341058740458008</v>
      </c>
      <c r="R30">
        <v>12.50550794013739</v>
      </c>
      <c r="S30">
        <v>7.7888221348048878</v>
      </c>
      <c r="T30">
        <v>0</v>
      </c>
      <c r="U30">
        <v>20.370273056300267</v>
      </c>
      <c r="V30">
        <v>6.1086743783241344</v>
      </c>
      <c r="W30">
        <v>10.267223684146638</v>
      </c>
      <c r="X30">
        <v>43.330616991818886</v>
      </c>
      <c r="Y30">
        <v>0</v>
      </c>
      <c r="Z30">
        <v>3.8461457045454548</v>
      </c>
      <c r="AA30">
        <v>8.2848827974683541</v>
      </c>
      <c r="AB30">
        <v>7.768264639909976</v>
      </c>
      <c r="AC30">
        <v>0</v>
      </c>
      <c r="AD30">
        <v>4.6748921972747919</v>
      </c>
      <c r="AE30">
        <v>9.718497858144973</v>
      </c>
      <c r="AF30">
        <v>11.490953679006084</v>
      </c>
      <c r="AG30">
        <v>6.393466560000002</v>
      </c>
      <c r="AH30">
        <v>34.489480305279834</v>
      </c>
      <c r="AI30">
        <v>0</v>
      </c>
      <c r="AJ30">
        <v>0</v>
      </c>
      <c r="AK30">
        <v>16.127811494168636</v>
      </c>
      <c r="AL30">
        <v>0</v>
      </c>
      <c r="AM30">
        <v>2.3587849227306825</v>
      </c>
      <c r="AN30">
        <v>0.84583699999999995</v>
      </c>
      <c r="AO30">
        <v>0</v>
      </c>
      <c r="AP30">
        <v>0</v>
      </c>
      <c r="AQ30">
        <v>13.377597119999997</v>
      </c>
      <c r="AR30">
        <v>0.45578190190217394</v>
      </c>
      <c r="AS30">
        <v>1.3884053890871246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707.38607827620115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8.9400121030347073</v>
      </c>
      <c r="L31">
        <v>370.70010805514409</v>
      </c>
      <c r="M31">
        <v>27.130122718534437</v>
      </c>
      <c r="N31">
        <v>33.440024543119264</v>
      </c>
      <c r="O31">
        <v>0</v>
      </c>
      <c r="P31">
        <v>39.14978522727273</v>
      </c>
      <c r="Q31">
        <v>6.4341058740458008</v>
      </c>
      <c r="R31">
        <v>12.50550794013739</v>
      </c>
      <c r="S31">
        <v>7.7888221348048878</v>
      </c>
      <c r="T31">
        <v>0</v>
      </c>
      <c r="U31">
        <v>20.370273056300267</v>
      </c>
      <c r="V31">
        <v>6.1086743783241344</v>
      </c>
      <c r="W31">
        <v>10.267223684146638</v>
      </c>
      <c r="X31">
        <v>43.330616991818886</v>
      </c>
      <c r="Y31">
        <v>0</v>
      </c>
      <c r="Z31">
        <v>3.8461457045454548</v>
      </c>
      <c r="AA31">
        <v>8.2848827974683541</v>
      </c>
      <c r="AB31">
        <v>7.768264639909976</v>
      </c>
      <c r="AC31">
        <v>0</v>
      </c>
      <c r="AD31">
        <v>5.3885926682816061</v>
      </c>
      <c r="AE31">
        <v>9.718497858144973</v>
      </c>
      <c r="AF31">
        <v>11.490953679006084</v>
      </c>
      <c r="AG31">
        <v>6.393466560000002</v>
      </c>
      <c r="AH31">
        <v>34.489480305279834</v>
      </c>
      <c r="AI31">
        <v>0</v>
      </c>
      <c r="AJ31">
        <v>0</v>
      </c>
      <c r="AK31">
        <v>16.127811494168636</v>
      </c>
      <c r="AL31">
        <v>0</v>
      </c>
      <c r="AM31">
        <v>2.3587849227306825</v>
      </c>
      <c r="AN31">
        <v>0.84583699999999995</v>
      </c>
      <c r="AO31">
        <v>0</v>
      </c>
      <c r="AP31">
        <v>0</v>
      </c>
      <c r="AQ31">
        <v>13.377597119999997</v>
      </c>
      <c r="AR31">
        <v>0.45578190190217394</v>
      </c>
      <c r="AS31">
        <v>1.3884053890871246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708.09977874720801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8.9301271148867869</v>
      </c>
      <c r="L32">
        <v>370.70010805514409</v>
      </c>
      <c r="M32">
        <v>27.130122718534437</v>
      </c>
      <c r="N32">
        <v>33.440024543119264</v>
      </c>
      <c r="O32">
        <v>0</v>
      </c>
      <c r="P32">
        <v>39.14978522727273</v>
      </c>
      <c r="Q32">
        <v>6.4341058740458008</v>
      </c>
      <c r="R32">
        <v>12.50550794013739</v>
      </c>
      <c r="S32">
        <v>7.7888221348048878</v>
      </c>
      <c r="T32">
        <v>0</v>
      </c>
      <c r="U32">
        <v>20.370273056300267</v>
      </c>
      <c r="V32">
        <v>6.1086743783241344</v>
      </c>
      <c r="W32">
        <v>10.267223684146638</v>
      </c>
      <c r="X32">
        <v>43.330616991818886</v>
      </c>
      <c r="Y32">
        <v>0</v>
      </c>
      <c r="Z32">
        <v>3.8461457045454548</v>
      </c>
      <c r="AA32">
        <v>8.2848827974683541</v>
      </c>
      <c r="AB32">
        <v>7.768264639909976</v>
      </c>
      <c r="AC32">
        <v>0</v>
      </c>
      <c r="AD32">
        <v>5.3885926682816061</v>
      </c>
      <c r="AE32">
        <v>9.718497858144973</v>
      </c>
      <c r="AF32">
        <v>11.490953679006084</v>
      </c>
      <c r="AG32">
        <v>6.393466560000002</v>
      </c>
      <c r="AH32">
        <v>34.489480305279834</v>
      </c>
      <c r="AI32">
        <v>0</v>
      </c>
      <c r="AJ32">
        <v>0</v>
      </c>
      <c r="AK32">
        <v>16.127811494168636</v>
      </c>
      <c r="AL32">
        <v>0</v>
      </c>
      <c r="AM32">
        <v>2.3587849227306825</v>
      </c>
      <c r="AN32">
        <v>0.84583699999999995</v>
      </c>
      <c r="AO32">
        <v>0</v>
      </c>
      <c r="AP32">
        <v>0</v>
      </c>
      <c r="AQ32">
        <v>13.377597119999997</v>
      </c>
      <c r="AR32">
        <v>0.45578190190217394</v>
      </c>
      <c r="AS32">
        <v>1.3884053890871246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708.08989375906015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8.9399647789963854</v>
      </c>
      <c r="L33">
        <v>370.70010805514409</v>
      </c>
      <c r="M33">
        <v>27.130122718534437</v>
      </c>
      <c r="N33">
        <v>33.440024543119264</v>
      </c>
      <c r="O33">
        <v>0</v>
      </c>
      <c r="P33">
        <v>39.14978522727273</v>
      </c>
      <c r="Q33">
        <v>6.4341058740458008</v>
      </c>
      <c r="R33">
        <v>12.50550794013739</v>
      </c>
      <c r="S33">
        <v>7.7888221348048878</v>
      </c>
      <c r="T33">
        <v>0</v>
      </c>
      <c r="U33">
        <v>20.370273056300267</v>
      </c>
      <c r="V33">
        <v>6.1086743783241344</v>
      </c>
      <c r="W33">
        <v>10.267223684146638</v>
      </c>
      <c r="X33">
        <v>43.330616991818886</v>
      </c>
      <c r="Y33">
        <v>0</v>
      </c>
      <c r="Z33">
        <v>3.8461457045454548</v>
      </c>
      <c r="AA33">
        <v>8.2848827974683541</v>
      </c>
      <c r="AB33">
        <v>7.768264639909976</v>
      </c>
      <c r="AC33">
        <v>0</v>
      </c>
      <c r="AD33">
        <v>8.0828886956093875</v>
      </c>
      <c r="AE33">
        <v>9.718497858144973</v>
      </c>
      <c r="AF33">
        <v>11.490953679006084</v>
      </c>
      <c r="AG33">
        <v>6.393466560000002</v>
      </c>
      <c r="AH33">
        <v>34.489480305279834</v>
      </c>
      <c r="AI33">
        <v>0</v>
      </c>
      <c r="AJ33">
        <v>0</v>
      </c>
      <c r="AK33">
        <v>16.127811494168636</v>
      </c>
      <c r="AL33">
        <v>0</v>
      </c>
      <c r="AM33">
        <v>2.3587849227306825</v>
      </c>
      <c r="AN33">
        <v>0.84583699999999995</v>
      </c>
      <c r="AO33">
        <v>0</v>
      </c>
      <c r="AP33">
        <v>0</v>
      </c>
      <c r="AQ33">
        <v>13.377597119999997</v>
      </c>
      <c r="AR33">
        <v>0.65111700271739126</v>
      </c>
      <c r="AS33">
        <v>1.348736549732382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710.94969371195793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8.9399647789963854</v>
      </c>
      <c r="L34">
        <v>370.70010805514409</v>
      </c>
      <c r="M34">
        <v>27.130122718534437</v>
      </c>
      <c r="N34">
        <v>33.440024543119264</v>
      </c>
      <c r="O34">
        <v>0</v>
      </c>
      <c r="P34">
        <v>39.14978522727273</v>
      </c>
      <c r="Q34">
        <v>6.4341058740458008</v>
      </c>
      <c r="R34">
        <v>12.50550794013739</v>
      </c>
      <c r="S34">
        <v>7.7888221348048878</v>
      </c>
      <c r="T34">
        <v>0</v>
      </c>
      <c r="U34">
        <v>20.370273056300267</v>
      </c>
      <c r="V34">
        <v>6.1086743783241344</v>
      </c>
      <c r="W34">
        <v>10.267223684146638</v>
      </c>
      <c r="X34">
        <v>43.330616991818886</v>
      </c>
      <c r="Y34">
        <v>0</v>
      </c>
      <c r="Z34">
        <v>3.8461457045454548</v>
      </c>
      <c r="AA34">
        <v>4.142441398734177</v>
      </c>
      <c r="AB34">
        <v>7.768264639909976</v>
      </c>
      <c r="AC34">
        <v>0</v>
      </c>
      <c r="AD34">
        <v>8.0828886956093875</v>
      </c>
      <c r="AE34">
        <v>9.718497858144973</v>
      </c>
      <c r="AF34">
        <v>11.490953679006084</v>
      </c>
      <c r="AG34">
        <v>6.393466560000002</v>
      </c>
      <c r="AH34">
        <v>34.489480305279834</v>
      </c>
      <c r="AI34">
        <v>0</v>
      </c>
      <c r="AJ34">
        <v>0</v>
      </c>
      <c r="AK34">
        <v>16.127811494168636</v>
      </c>
      <c r="AL34">
        <v>0</v>
      </c>
      <c r="AM34">
        <v>2.3587849227306825</v>
      </c>
      <c r="AN34">
        <v>0.84583699999999995</v>
      </c>
      <c r="AO34">
        <v>0</v>
      </c>
      <c r="AP34">
        <v>0</v>
      </c>
      <c r="AQ34">
        <v>13.377597119999997</v>
      </c>
      <c r="AR34">
        <v>7.8134024986413042</v>
      </c>
      <c r="AS34">
        <v>1.348736549732382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713.96953780914771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8.9399647789963854</v>
      </c>
      <c r="L35">
        <v>370.70010805514409</v>
      </c>
      <c r="M35">
        <v>27.130122718534437</v>
      </c>
      <c r="N35">
        <v>33.440024543119264</v>
      </c>
      <c r="O35">
        <v>0</v>
      </c>
      <c r="P35">
        <v>39.14978522727273</v>
      </c>
      <c r="Q35">
        <v>6.4341058740458008</v>
      </c>
      <c r="R35">
        <v>12.50550794013739</v>
      </c>
      <c r="S35">
        <v>7.7888221348048878</v>
      </c>
      <c r="T35">
        <v>0</v>
      </c>
      <c r="U35">
        <v>20.370273056300267</v>
      </c>
      <c r="V35">
        <v>6.1086743783241344</v>
      </c>
      <c r="W35">
        <v>10.267223684146638</v>
      </c>
      <c r="X35">
        <v>43.330616991818886</v>
      </c>
      <c r="Y35">
        <v>0</v>
      </c>
      <c r="Z35">
        <v>3.8461457045454548</v>
      </c>
      <c r="AA35">
        <v>4.142441398734177</v>
      </c>
      <c r="AB35">
        <v>7.768264639909976</v>
      </c>
      <c r="AC35">
        <v>0</v>
      </c>
      <c r="AD35">
        <v>5.3885926682816061</v>
      </c>
      <c r="AE35">
        <v>9.718497858144973</v>
      </c>
      <c r="AF35">
        <v>11.490953679006084</v>
      </c>
      <c r="AG35">
        <v>6.393466560000002</v>
      </c>
      <c r="AH35">
        <v>27.591584244223863</v>
      </c>
      <c r="AI35">
        <v>0</v>
      </c>
      <c r="AJ35">
        <v>0</v>
      </c>
      <c r="AK35">
        <v>16.127811494168636</v>
      </c>
      <c r="AL35">
        <v>0</v>
      </c>
      <c r="AM35">
        <v>2.3587849227306825</v>
      </c>
      <c r="AN35">
        <v>0.84583699999999995</v>
      </c>
      <c r="AO35">
        <v>0</v>
      </c>
      <c r="AP35">
        <v>0</v>
      </c>
      <c r="AQ35">
        <v>13.377597119999997</v>
      </c>
      <c r="AR35">
        <v>7.8134024986413042</v>
      </c>
      <c r="AS35">
        <v>1.348736549732382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704.37734572076397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8.9399647789963854</v>
      </c>
      <c r="L36">
        <v>370.70010805514409</v>
      </c>
      <c r="M36">
        <v>27.130122718534437</v>
      </c>
      <c r="N36">
        <v>33.440024543119264</v>
      </c>
      <c r="O36">
        <v>0</v>
      </c>
      <c r="P36">
        <v>39.14978522727273</v>
      </c>
      <c r="Q36">
        <v>6.4341058740458008</v>
      </c>
      <c r="R36">
        <v>12.50550794013739</v>
      </c>
      <c r="S36">
        <v>7.7888221348048878</v>
      </c>
      <c r="T36">
        <v>0</v>
      </c>
      <c r="U36">
        <v>20.370273056300267</v>
      </c>
      <c r="V36">
        <v>6.1086743783241344</v>
      </c>
      <c r="W36">
        <v>10.267223684146638</v>
      </c>
      <c r="X36">
        <v>43.330616991818886</v>
      </c>
      <c r="Y36">
        <v>0</v>
      </c>
      <c r="Z36">
        <v>0</v>
      </c>
      <c r="AA36">
        <v>2.5622388000000003</v>
      </c>
      <c r="AB36">
        <v>0.9828269999999999</v>
      </c>
      <c r="AC36">
        <v>0</v>
      </c>
      <c r="AD36">
        <v>4.6748921972747919</v>
      </c>
      <c r="AE36">
        <v>9.718497858144973</v>
      </c>
      <c r="AF36">
        <v>7.9378297895537528</v>
      </c>
      <c r="AG36">
        <v>6.393466560000002</v>
      </c>
      <c r="AH36">
        <v>20.665761674720169</v>
      </c>
      <c r="AI36">
        <v>0</v>
      </c>
      <c r="AJ36">
        <v>0</v>
      </c>
      <c r="AK36">
        <v>16.127811494168636</v>
      </c>
      <c r="AL36">
        <v>0</v>
      </c>
      <c r="AM36">
        <v>1.5567979017254314</v>
      </c>
      <c r="AN36">
        <v>0.84583699999999995</v>
      </c>
      <c r="AO36">
        <v>0</v>
      </c>
      <c r="AP36">
        <v>0</v>
      </c>
      <c r="AQ36">
        <v>13.377597119999997</v>
      </c>
      <c r="AR36">
        <v>0.97667519728260865</v>
      </c>
      <c r="AS36">
        <v>1.348736549732382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673.33419852524764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8.9399647789963854</v>
      </c>
      <c r="L37">
        <v>370.70010805514409</v>
      </c>
      <c r="M37">
        <v>27.130122718534437</v>
      </c>
      <c r="N37">
        <v>33.440024543119264</v>
      </c>
      <c r="O37">
        <v>0</v>
      </c>
      <c r="P37">
        <v>39.14978522727273</v>
      </c>
      <c r="Q37">
        <v>6.4341058740458008</v>
      </c>
      <c r="R37">
        <v>12.50550794013739</v>
      </c>
      <c r="S37">
        <v>7.7888221348048878</v>
      </c>
      <c r="T37">
        <v>0</v>
      </c>
      <c r="U37">
        <v>20.370273056300267</v>
      </c>
      <c r="V37">
        <v>6.1086743783241344</v>
      </c>
      <c r="W37">
        <v>10.267223684146638</v>
      </c>
      <c r="X37">
        <v>43.330616991818886</v>
      </c>
      <c r="Y37">
        <v>0</v>
      </c>
      <c r="Z37">
        <v>0</v>
      </c>
      <c r="AA37">
        <v>0</v>
      </c>
      <c r="AB37">
        <v>3.8841321665416348</v>
      </c>
      <c r="AC37">
        <v>0</v>
      </c>
      <c r="AD37">
        <v>2.5322334013626042</v>
      </c>
      <c r="AE37">
        <v>0</v>
      </c>
      <c r="AF37">
        <v>5.2337341227180527</v>
      </c>
      <c r="AG37">
        <v>6.393466560000002</v>
      </c>
      <c r="AH37">
        <v>12.846284085279834</v>
      </c>
      <c r="AI37">
        <v>0</v>
      </c>
      <c r="AJ37">
        <v>0</v>
      </c>
      <c r="AK37">
        <v>16.127811494168636</v>
      </c>
      <c r="AL37">
        <v>0</v>
      </c>
      <c r="AM37">
        <v>0</v>
      </c>
      <c r="AN37">
        <v>0.84583699999999995</v>
      </c>
      <c r="AO37">
        <v>0</v>
      </c>
      <c r="AP37">
        <v>0</v>
      </c>
      <c r="AQ37">
        <v>13.377597119999997</v>
      </c>
      <c r="AR37">
        <v>0.45578190190217394</v>
      </c>
      <c r="AS37">
        <v>1.348736549732382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649.21084378435023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8.9399647789963854</v>
      </c>
      <c r="L38">
        <v>370.70010805514409</v>
      </c>
      <c r="M38">
        <v>27.130122718534437</v>
      </c>
      <c r="N38">
        <v>33.440024543119264</v>
      </c>
      <c r="O38">
        <v>0</v>
      </c>
      <c r="P38">
        <v>39.14978522727273</v>
      </c>
      <c r="Q38">
        <v>6.4341058740458008</v>
      </c>
      <c r="R38">
        <v>12.50550794013739</v>
      </c>
      <c r="S38">
        <v>7.7888221348048878</v>
      </c>
      <c r="T38">
        <v>0</v>
      </c>
      <c r="U38">
        <v>20.370273056300267</v>
      </c>
      <c r="V38">
        <v>6.1086743783241344</v>
      </c>
      <c r="W38">
        <v>10.267223684146638</v>
      </c>
      <c r="X38">
        <v>43.330616991818886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5.2337341227180527</v>
      </c>
      <c r="AG38">
        <v>6.393466560000002</v>
      </c>
      <c r="AH38">
        <v>6.0880217936642032</v>
      </c>
      <c r="AI38">
        <v>0</v>
      </c>
      <c r="AJ38">
        <v>0</v>
      </c>
      <c r="AK38">
        <v>16.127811494168636</v>
      </c>
      <c r="AL38">
        <v>0</v>
      </c>
      <c r="AM38">
        <v>0</v>
      </c>
      <c r="AN38">
        <v>0.84583699999999995</v>
      </c>
      <c r="AO38">
        <v>0</v>
      </c>
      <c r="AP38">
        <v>0</v>
      </c>
      <c r="AQ38">
        <v>13.377597119999997</v>
      </c>
      <c r="AR38">
        <v>0.45578190190217394</v>
      </c>
      <c r="AS38">
        <v>1.348736549732382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636.03621592483023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8.9399647789963854</v>
      </c>
      <c r="L39">
        <v>370.70010805514409</v>
      </c>
      <c r="M39">
        <v>27.130122718534437</v>
      </c>
      <c r="N39">
        <v>33.440024543119264</v>
      </c>
      <c r="O39">
        <v>0</v>
      </c>
      <c r="P39">
        <v>39.14978522727273</v>
      </c>
      <c r="Q39">
        <v>6.4341058740458008</v>
      </c>
      <c r="R39">
        <v>12.50550794013739</v>
      </c>
      <c r="S39">
        <v>7.7888221348048878</v>
      </c>
      <c r="T39">
        <v>0</v>
      </c>
      <c r="U39">
        <v>20.370273056300267</v>
      </c>
      <c r="V39">
        <v>6.1086743783241344</v>
      </c>
      <c r="W39">
        <v>10.267223684146638</v>
      </c>
      <c r="X39">
        <v>43.330616991818886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2.7622483772819471</v>
      </c>
      <c r="AG39">
        <v>6.393466560000002</v>
      </c>
      <c r="AH39">
        <v>6.0880217936642032</v>
      </c>
      <c r="AI39">
        <v>0</v>
      </c>
      <c r="AJ39">
        <v>0</v>
      </c>
      <c r="AK39">
        <v>16.127811494168636</v>
      </c>
      <c r="AL39">
        <v>0</v>
      </c>
      <c r="AM39">
        <v>0</v>
      </c>
      <c r="AN39">
        <v>0.84583699999999995</v>
      </c>
      <c r="AO39">
        <v>0</v>
      </c>
      <c r="AP39">
        <v>7.5550710604805296E-2</v>
      </c>
      <c r="AQ39">
        <v>13.377597119999997</v>
      </c>
      <c r="AR39">
        <v>0.45578190190217394</v>
      </c>
      <c r="AS39">
        <v>1.348736549732382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633.64028088999896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8.9399647789963854</v>
      </c>
      <c r="L40">
        <v>370.70010805514409</v>
      </c>
      <c r="M40">
        <v>27.130122718534437</v>
      </c>
      <c r="N40">
        <v>33.440024543119264</v>
      </c>
      <c r="O40">
        <v>0</v>
      </c>
      <c r="P40">
        <v>39.14978522727273</v>
      </c>
      <c r="Q40">
        <v>6.4341058740458008</v>
      </c>
      <c r="R40">
        <v>12.50550794013739</v>
      </c>
      <c r="S40">
        <v>7.7888221348048878</v>
      </c>
      <c r="T40">
        <v>0</v>
      </c>
      <c r="U40">
        <v>20.370273056300267</v>
      </c>
      <c r="V40">
        <v>6.1086743783241344</v>
      </c>
      <c r="W40">
        <v>10.267223684146638</v>
      </c>
      <c r="X40">
        <v>43.330616991818886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2.7622483772819471</v>
      </c>
      <c r="AG40">
        <v>6.393466560000002</v>
      </c>
      <c r="AH40">
        <v>6.0880217936642032</v>
      </c>
      <c r="AI40">
        <v>0</v>
      </c>
      <c r="AJ40">
        <v>0</v>
      </c>
      <c r="AK40">
        <v>16.127811494168636</v>
      </c>
      <c r="AL40">
        <v>0</v>
      </c>
      <c r="AM40">
        <v>0</v>
      </c>
      <c r="AN40">
        <v>0.84583699999999995</v>
      </c>
      <c r="AO40">
        <v>0</v>
      </c>
      <c r="AP40">
        <v>7.5550710604805296E-2</v>
      </c>
      <c r="AQ40">
        <v>13.377597119999997</v>
      </c>
      <c r="AR40">
        <v>0.65111700271739126</v>
      </c>
      <c r="AS40">
        <v>1.348736549732382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633.83561599081418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8.9399647789963854</v>
      </c>
      <c r="L41">
        <v>370.70010805514409</v>
      </c>
      <c r="M41">
        <v>27.130122718534437</v>
      </c>
      <c r="N41">
        <v>33.440024543119264</v>
      </c>
      <c r="O41">
        <v>0</v>
      </c>
      <c r="P41">
        <v>38.8743714195964</v>
      </c>
      <c r="Q41">
        <v>6.4341058740458008</v>
      </c>
      <c r="R41">
        <v>12.50550794013739</v>
      </c>
      <c r="S41">
        <v>7.7888221348048878</v>
      </c>
      <c r="T41">
        <v>0</v>
      </c>
      <c r="U41">
        <v>20.370273056300267</v>
      </c>
      <c r="V41">
        <v>6.1086743783241344</v>
      </c>
      <c r="W41">
        <v>10.267223684146638</v>
      </c>
      <c r="X41">
        <v>43.330616991818886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2.7622483772819471</v>
      </c>
      <c r="AG41">
        <v>6.393466560000002</v>
      </c>
      <c r="AH41">
        <v>6.0880217936642032</v>
      </c>
      <c r="AI41">
        <v>0</v>
      </c>
      <c r="AJ41">
        <v>0</v>
      </c>
      <c r="AK41">
        <v>16.127811494168636</v>
      </c>
      <c r="AL41">
        <v>0</v>
      </c>
      <c r="AM41">
        <v>0</v>
      </c>
      <c r="AN41">
        <v>0.84583699999999995</v>
      </c>
      <c r="AO41">
        <v>0</v>
      </c>
      <c r="AP41">
        <v>7.5550710604805296E-2</v>
      </c>
      <c r="AQ41">
        <v>13.377597119999997</v>
      </c>
      <c r="AR41">
        <v>7.8134024986413042</v>
      </c>
      <c r="AS41">
        <v>2.4594609837198931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641.8332121130494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8.9399647789963854</v>
      </c>
      <c r="L42">
        <v>370.70010805514409</v>
      </c>
      <c r="M42">
        <v>27.130122718534437</v>
      </c>
      <c r="N42">
        <v>33.440024543119264</v>
      </c>
      <c r="O42">
        <v>0</v>
      </c>
      <c r="P42">
        <v>38.8743714195964</v>
      </c>
      <c r="Q42">
        <v>6.4341058740458008</v>
      </c>
      <c r="R42">
        <v>12.50550794013739</v>
      </c>
      <c r="S42">
        <v>7.7888221348048878</v>
      </c>
      <c r="T42">
        <v>0</v>
      </c>
      <c r="U42">
        <v>20.370273056300267</v>
      </c>
      <c r="V42">
        <v>6.1086743783241344</v>
      </c>
      <c r="W42">
        <v>10.267223684146638</v>
      </c>
      <c r="X42">
        <v>43.330616991818886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2.7622483772819471</v>
      </c>
      <c r="AG42">
        <v>6.393466560000002</v>
      </c>
      <c r="AH42">
        <v>6.0880217936642032</v>
      </c>
      <c r="AI42">
        <v>0</v>
      </c>
      <c r="AJ42">
        <v>0</v>
      </c>
      <c r="AK42">
        <v>16.127811494168636</v>
      </c>
      <c r="AL42">
        <v>0</v>
      </c>
      <c r="AM42">
        <v>0</v>
      </c>
      <c r="AN42">
        <v>0.84583699999999995</v>
      </c>
      <c r="AO42">
        <v>0</v>
      </c>
      <c r="AP42">
        <v>7.5550710604805296E-2</v>
      </c>
      <c r="AQ42">
        <v>13.377597119999997</v>
      </c>
      <c r="AR42">
        <v>7.8134024986413042</v>
      </c>
      <c r="AS42">
        <v>2.4594609837198931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641.8332121130494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8.9399647789963854</v>
      </c>
      <c r="L43">
        <v>370.70010805514409</v>
      </c>
      <c r="M43">
        <v>27.130122718534437</v>
      </c>
      <c r="N43">
        <v>33.440024543119264</v>
      </c>
      <c r="O43">
        <v>0</v>
      </c>
      <c r="P43">
        <v>38.8743714195964</v>
      </c>
      <c r="Q43">
        <v>6.4341058740458008</v>
      </c>
      <c r="R43">
        <v>12.50550794013739</v>
      </c>
      <c r="S43">
        <v>7.7888221348048878</v>
      </c>
      <c r="T43">
        <v>0</v>
      </c>
      <c r="U43">
        <v>20.370273056300267</v>
      </c>
      <c r="V43">
        <v>6.1086743783241344</v>
      </c>
      <c r="W43">
        <v>10.267223684146638</v>
      </c>
      <c r="X43">
        <v>43.330616991818886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2.7622483772819471</v>
      </c>
      <c r="AG43">
        <v>6.393466560000002</v>
      </c>
      <c r="AH43">
        <v>0</v>
      </c>
      <c r="AI43">
        <v>0</v>
      </c>
      <c r="AJ43">
        <v>0</v>
      </c>
      <c r="AK43">
        <v>16.127811494168636</v>
      </c>
      <c r="AL43">
        <v>0</v>
      </c>
      <c r="AM43">
        <v>0</v>
      </c>
      <c r="AN43">
        <v>0.84583699999999995</v>
      </c>
      <c r="AO43">
        <v>0</v>
      </c>
      <c r="AP43">
        <v>7.5550710604805296E-2</v>
      </c>
      <c r="AQ43">
        <v>13.377597119999997</v>
      </c>
      <c r="AR43">
        <v>0.97667519728260865</v>
      </c>
      <c r="AS43">
        <v>1.348736549732382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627.79773858403905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8.9399647789963854</v>
      </c>
      <c r="L44">
        <v>370.70010805514409</v>
      </c>
      <c r="M44">
        <v>27.130122718534437</v>
      </c>
      <c r="N44">
        <v>33.440024543119264</v>
      </c>
      <c r="O44">
        <v>0</v>
      </c>
      <c r="P44">
        <v>38.8743714195964</v>
      </c>
      <c r="Q44">
        <v>6.4341058740458008</v>
      </c>
      <c r="R44">
        <v>12.50550794013739</v>
      </c>
      <c r="S44">
        <v>7.7888221348048878</v>
      </c>
      <c r="T44">
        <v>0</v>
      </c>
      <c r="U44">
        <v>20.370273056300267</v>
      </c>
      <c r="V44">
        <v>6.1086743783241344</v>
      </c>
      <c r="W44">
        <v>10.267223684146638</v>
      </c>
      <c r="X44">
        <v>43.330616991818886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2.7622483772819471</v>
      </c>
      <c r="AG44">
        <v>6.393466560000002</v>
      </c>
      <c r="AH44">
        <v>0</v>
      </c>
      <c r="AI44">
        <v>0</v>
      </c>
      <c r="AJ44">
        <v>0</v>
      </c>
      <c r="AK44">
        <v>16.127811494168636</v>
      </c>
      <c r="AL44">
        <v>0</v>
      </c>
      <c r="AM44">
        <v>0</v>
      </c>
      <c r="AN44">
        <v>0.84583699999999995</v>
      </c>
      <c r="AO44">
        <v>0</v>
      </c>
      <c r="AP44">
        <v>7.5550710604805296E-2</v>
      </c>
      <c r="AQ44">
        <v>12.820197239999997</v>
      </c>
      <c r="AR44">
        <v>0.45578190190217394</v>
      </c>
      <c r="AS44">
        <v>1.348736549732382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626.71944540865854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8.9399647789963854</v>
      </c>
      <c r="L45">
        <v>370.70010805514409</v>
      </c>
      <c r="M45">
        <v>27.130122718534437</v>
      </c>
      <c r="N45">
        <v>33.440024543119264</v>
      </c>
      <c r="O45">
        <v>0</v>
      </c>
      <c r="P45">
        <v>38.8743714195964</v>
      </c>
      <c r="Q45">
        <v>6.4341058740458008</v>
      </c>
      <c r="R45">
        <v>12.50550794013739</v>
      </c>
      <c r="S45">
        <v>7.7888221348048878</v>
      </c>
      <c r="T45">
        <v>0</v>
      </c>
      <c r="U45">
        <v>20.370273056300267</v>
      </c>
      <c r="V45">
        <v>6.1086743783241344</v>
      </c>
      <c r="W45">
        <v>10.267223684146638</v>
      </c>
      <c r="X45">
        <v>43.330616991818886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2.7622483772819471</v>
      </c>
      <c r="AG45">
        <v>6.393466560000002</v>
      </c>
      <c r="AH45">
        <v>0</v>
      </c>
      <c r="AI45">
        <v>0</v>
      </c>
      <c r="AJ45">
        <v>0</v>
      </c>
      <c r="AK45">
        <v>16.127811494168636</v>
      </c>
      <c r="AL45">
        <v>0</v>
      </c>
      <c r="AM45">
        <v>0</v>
      </c>
      <c r="AN45">
        <v>0.84583699999999995</v>
      </c>
      <c r="AO45">
        <v>0</v>
      </c>
      <c r="AP45">
        <v>7.5550710604805296E-2</v>
      </c>
      <c r="AQ45">
        <v>12.820197239999997</v>
      </c>
      <c r="AR45">
        <v>0.45578190190217394</v>
      </c>
      <c r="AS45">
        <v>1.348736549732382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626.71944540865854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8.9399647789963854</v>
      </c>
      <c r="L46">
        <v>370.70010805514409</v>
      </c>
      <c r="M46">
        <v>27.130122718534437</v>
      </c>
      <c r="N46">
        <v>33.440024543119264</v>
      </c>
      <c r="O46">
        <v>0</v>
      </c>
      <c r="P46">
        <v>38.8743714195964</v>
      </c>
      <c r="Q46">
        <v>6.4341058740458008</v>
      </c>
      <c r="R46">
        <v>12.50550794013739</v>
      </c>
      <c r="S46">
        <v>7.7888221348048878</v>
      </c>
      <c r="T46">
        <v>0</v>
      </c>
      <c r="U46">
        <v>20.370273056300267</v>
      </c>
      <c r="V46">
        <v>6.1086743783241344</v>
      </c>
      <c r="W46">
        <v>10.267223684146638</v>
      </c>
      <c r="X46">
        <v>43.330616991818886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2.7622483772819471</v>
      </c>
      <c r="AG46">
        <v>6.393466560000002</v>
      </c>
      <c r="AH46">
        <v>0</v>
      </c>
      <c r="AI46">
        <v>0</v>
      </c>
      <c r="AJ46">
        <v>0</v>
      </c>
      <c r="AK46">
        <v>16.127811494168636</v>
      </c>
      <c r="AL46">
        <v>0</v>
      </c>
      <c r="AM46">
        <v>0</v>
      </c>
      <c r="AN46">
        <v>0.84583699999999995</v>
      </c>
      <c r="AO46">
        <v>0</v>
      </c>
      <c r="AP46">
        <v>7.5550710604805296E-2</v>
      </c>
      <c r="AQ46">
        <v>12.820197239999997</v>
      </c>
      <c r="AR46">
        <v>0.45578190190217394</v>
      </c>
      <c r="AS46">
        <v>1.348736549732382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626.71944540865854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8.9399647789963854</v>
      </c>
      <c r="L47">
        <v>370.70010805514409</v>
      </c>
      <c r="M47">
        <v>27.130122718534437</v>
      </c>
      <c r="N47">
        <v>33.440024543119264</v>
      </c>
      <c r="O47">
        <v>0</v>
      </c>
      <c r="P47">
        <v>38.8743714195964</v>
      </c>
      <c r="Q47">
        <v>6.4341058740458008</v>
      </c>
      <c r="R47">
        <v>12.50550794013739</v>
      </c>
      <c r="S47">
        <v>7.7888221348048878</v>
      </c>
      <c r="T47">
        <v>0</v>
      </c>
      <c r="U47">
        <v>20.370273056300267</v>
      </c>
      <c r="V47">
        <v>6.1086743783241344</v>
      </c>
      <c r="W47">
        <v>10.267223684146638</v>
      </c>
      <c r="X47">
        <v>43.330616991818886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2.7622483772819471</v>
      </c>
      <c r="AG47">
        <v>6.393466560000002</v>
      </c>
      <c r="AH47">
        <v>0</v>
      </c>
      <c r="AI47">
        <v>0</v>
      </c>
      <c r="AJ47">
        <v>0</v>
      </c>
      <c r="AK47">
        <v>16.127811494168636</v>
      </c>
      <c r="AL47">
        <v>0</v>
      </c>
      <c r="AM47">
        <v>0</v>
      </c>
      <c r="AN47">
        <v>0.84583699999999995</v>
      </c>
      <c r="AO47">
        <v>0</v>
      </c>
      <c r="AP47">
        <v>7.5550710604805296E-2</v>
      </c>
      <c r="AQ47">
        <v>8.546798159999998</v>
      </c>
      <c r="AR47">
        <v>0.45578190190217394</v>
      </c>
      <c r="AS47">
        <v>1.348736549732382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622.44604632865855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8.9399647789963854</v>
      </c>
      <c r="L48">
        <v>370.70010805514409</v>
      </c>
      <c r="M48">
        <v>27.130122718534437</v>
      </c>
      <c r="N48">
        <v>33.440024543119264</v>
      </c>
      <c r="O48">
        <v>0</v>
      </c>
      <c r="P48">
        <v>38.8743714195964</v>
      </c>
      <c r="Q48">
        <v>6.4341058740458008</v>
      </c>
      <c r="R48">
        <v>12.50550794013739</v>
      </c>
      <c r="S48">
        <v>7.7888221348048878</v>
      </c>
      <c r="T48">
        <v>0</v>
      </c>
      <c r="U48">
        <v>20.370273056300267</v>
      </c>
      <c r="V48">
        <v>6.1086743783241344</v>
      </c>
      <c r="W48">
        <v>10.267223684146638</v>
      </c>
      <c r="X48">
        <v>43.330616991818886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2.7622483772819471</v>
      </c>
      <c r="AG48">
        <v>6.393466560000002</v>
      </c>
      <c r="AH48">
        <v>0</v>
      </c>
      <c r="AI48">
        <v>0</v>
      </c>
      <c r="AJ48">
        <v>0</v>
      </c>
      <c r="AK48">
        <v>16.127811494168636</v>
      </c>
      <c r="AL48">
        <v>0</v>
      </c>
      <c r="AM48">
        <v>0</v>
      </c>
      <c r="AN48">
        <v>0.84583699999999995</v>
      </c>
      <c r="AO48">
        <v>0</v>
      </c>
      <c r="AP48">
        <v>2.0776483765534381</v>
      </c>
      <c r="AQ48">
        <v>4.273399079999999</v>
      </c>
      <c r="AR48">
        <v>0.45578190190217394</v>
      </c>
      <c r="AS48">
        <v>1.348736549732382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620.17474491460712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8.9399647789963854</v>
      </c>
      <c r="L49">
        <v>370.70010805514409</v>
      </c>
      <c r="M49">
        <v>27.130122718534437</v>
      </c>
      <c r="N49">
        <v>33.440024543119264</v>
      </c>
      <c r="O49">
        <v>0</v>
      </c>
      <c r="P49">
        <v>38.8743714195964</v>
      </c>
      <c r="Q49">
        <v>6.4341058740458008</v>
      </c>
      <c r="R49">
        <v>12.50550794013739</v>
      </c>
      <c r="S49">
        <v>7.7888221348048878</v>
      </c>
      <c r="T49">
        <v>0</v>
      </c>
      <c r="U49">
        <v>20.370273056300267</v>
      </c>
      <c r="V49">
        <v>6.1086743783241344</v>
      </c>
      <c r="W49">
        <v>10.267223684146638</v>
      </c>
      <c r="X49">
        <v>43.330616991818886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2.7622483772819471</v>
      </c>
      <c r="AG49">
        <v>6.393466560000002</v>
      </c>
      <c r="AH49">
        <v>0</v>
      </c>
      <c r="AI49">
        <v>0</v>
      </c>
      <c r="AJ49">
        <v>0</v>
      </c>
      <c r="AK49">
        <v>16.127811494168636</v>
      </c>
      <c r="AL49">
        <v>0</v>
      </c>
      <c r="AM49">
        <v>0</v>
      </c>
      <c r="AN49">
        <v>0.84583699999999995</v>
      </c>
      <c r="AO49">
        <v>0</v>
      </c>
      <c r="AP49">
        <v>2.0776483765534381</v>
      </c>
      <c r="AQ49">
        <v>0</v>
      </c>
      <c r="AR49">
        <v>0.45578190190217394</v>
      </c>
      <c r="AS49">
        <v>1.348736549732382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615.90134583460713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8.9399647789963854</v>
      </c>
      <c r="L50">
        <v>370.70010805514409</v>
      </c>
      <c r="M50">
        <v>27.130122718534437</v>
      </c>
      <c r="N50">
        <v>33.440024543119264</v>
      </c>
      <c r="O50">
        <v>0</v>
      </c>
      <c r="P50">
        <v>38.8743714195964</v>
      </c>
      <c r="Q50">
        <v>6.4341058740458008</v>
      </c>
      <c r="R50">
        <v>12.50550794013739</v>
      </c>
      <c r="S50">
        <v>7.7888221348048878</v>
      </c>
      <c r="T50">
        <v>0</v>
      </c>
      <c r="U50">
        <v>20.370273056300267</v>
      </c>
      <c r="V50">
        <v>6.1086743783241344</v>
      </c>
      <c r="W50">
        <v>10.267223684146638</v>
      </c>
      <c r="X50">
        <v>43.330616991818886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2.7622483772819471</v>
      </c>
      <c r="AG50">
        <v>6.393466560000002</v>
      </c>
      <c r="AH50">
        <v>0</v>
      </c>
      <c r="AI50">
        <v>0</v>
      </c>
      <c r="AJ50">
        <v>0</v>
      </c>
      <c r="AK50">
        <v>16.127811494168636</v>
      </c>
      <c r="AL50">
        <v>0</v>
      </c>
      <c r="AM50">
        <v>0</v>
      </c>
      <c r="AN50">
        <v>0.84583699999999995</v>
      </c>
      <c r="AO50">
        <v>0</v>
      </c>
      <c r="AP50">
        <v>2.0776483765534381</v>
      </c>
      <c r="AQ50">
        <v>0</v>
      </c>
      <c r="AR50">
        <v>0.45578190190217394</v>
      </c>
      <c r="AS50">
        <v>1.348736549732382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615.90134583460713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8.9399647789963854</v>
      </c>
      <c r="L51">
        <v>370.70010805514409</v>
      </c>
      <c r="M51">
        <v>27.130122718534437</v>
      </c>
      <c r="N51">
        <v>33.440024543119264</v>
      </c>
      <c r="O51">
        <v>0</v>
      </c>
      <c r="P51">
        <v>38.8743714195964</v>
      </c>
      <c r="Q51">
        <v>6.4341058740458008</v>
      </c>
      <c r="R51">
        <v>12.50550794013739</v>
      </c>
      <c r="S51">
        <v>7.7888221348048878</v>
      </c>
      <c r="T51">
        <v>0</v>
      </c>
      <c r="U51">
        <v>20.370273056300267</v>
      </c>
      <c r="V51">
        <v>6.1086743783241344</v>
      </c>
      <c r="W51">
        <v>9.0404584785005504</v>
      </c>
      <c r="X51">
        <v>43.330616991818886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6.393466560000002</v>
      </c>
      <c r="AH51">
        <v>0</v>
      </c>
      <c r="AI51">
        <v>0</v>
      </c>
      <c r="AJ51">
        <v>0</v>
      </c>
      <c r="AK51">
        <v>16.127811494168636</v>
      </c>
      <c r="AL51">
        <v>0</v>
      </c>
      <c r="AM51">
        <v>0</v>
      </c>
      <c r="AN51">
        <v>0.84583699999999995</v>
      </c>
      <c r="AO51">
        <v>0</v>
      </c>
      <c r="AP51">
        <v>2.0776483765534381</v>
      </c>
      <c r="AQ51">
        <v>0</v>
      </c>
      <c r="AR51">
        <v>0.45578190190217394</v>
      </c>
      <c r="AS51">
        <v>1.348736549732382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611.912332251679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8.9399647789963854</v>
      </c>
      <c r="L52">
        <v>370.70010805514409</v>
      </c>
      <c r="M52">
        <v>27.130122718534437</v>
      </c>
      <c r="N52">
        <v>33.440024543119264</v>
      </c>
      <c r="O52">
        <v>0</v>
      </c>
      <c r="P52">
        <v>38.8743714195964</v>
      </c>
      <c r="Q52">
        <v>6.4341058740458008</v>
      </c>
      <c r="R52">
        <v>12.50550794013739</v>
      </c>
      <c r="S52">
        <v>7.7888221348048878</v>
      </c>
      <c r="T52">
        <v>0</v>
      </c>
      <c r="U52">
        <v>20.370273056300267</v>
      </c>
      <c r="V52">
        <v>6.1086743783241344</v>
      </c>
      <c r="W52">
        <v>9.0404584785005504</v>
      </c>
      <c r="X52">
        <v>43.330616991818886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6.393466560000002</v>
      </c>
      <c r="AH52">
        <v>0</v>
      </c>
      <c r="AI52">
        <v>0</v>
      </c>
      <c r="AJ52">
        <v>0</v>
      </c>
      <c r="AK52">
        <v>16.127811494168636</v>
      </c>
      <c r="AL52">
        <v>0</v>
      </c>
      <c r="AM52">
        <v>0</v>
      </c>
      <c r="AN52">
        <v>0.84583699999999995</v>
      </c>
      <c r="AO52">
        <v>0</v>
      </c>
      <c r="AP52">
        <v>2.0776483765534381</v>
      </c>
      <c r="AQ52">
        <v>0</v>
      </c>
      <c r="AR52">
        <v>0.45578190190217394</v>
      </c>
      <c r="AS52">
        <v>1.348736549732382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611.912332251679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8.9399647789963854</v>
      </c>
      <c r="L53">
        <v>370.70010805514409</v>
      </c>
      <c r="M53">
        <v>27.130122718534437</v>
      </c>
      <c r="N53">
        <v>33.440024543119264</v>
      </c>
      <c r="O53">
        <v>0</v>
      </c>
      <c r="P53">
        <v>38.8743714195964</v>
      </c>
      <c r="Q53">
        <v>6.4341058740458008</v>
      </c>
      <c r="R53">
        <v>12.50550794013739</v>
      </c>
      <c r="S53">
        <v>7.7888221348048878</v>
      </c>
      <c r="T53">
        <v>0</v>
      </c>
      <c r="U53">
        <v>20.370273056300267</v>
      </c>
      <c r="V53">
        <v>6.1086743783241344</v>
      </c>
      <c r="W53">
        <v>9.0404584785005504</v>
      </c>
      <c r="X53">
        <v>43.330616991818886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6.393466560000002</v>
      </c>
      <c r="AH53">
        <v>0</v>
      </c>
      <c r="AI53">
        <v>0</v>
      </c>
      <c r="AJ53">
        <v>0</v>
      </c>
      <c r="AK53">
        <v>16.127811494168636</v>
      </c>
      <c r="AL53">
        <v>0</v>
      </c>
      <c r="AM53">
        <v>0</v>
      </c>
      <c r="AN53">
        <v>0.84583699999999995</v>
      </c>
      <c r="AO53">
        <v>0</v>
      </c>
      <c r="AP53">
        <v>2.0776483765534381</v>
      </c>
      <c r="AQ53">
        <v>0</v>
      </c>
      <c r="AR53">
        <v>7.8134024986413042</v>
      </c>
      <c r="AS53">
        <v>1.348736549732382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619.26995284841814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8.9399647789963854</v>
      </c>
      <c r="L54">
        <v>370.70010805514409</v>
      </c>
      <c r="M54">
        <v>27.130122718534437</v>
      </c>
      <c r="N54">
        <v>33.440024543119264</v>
      </c>
      <c r="O54">
        <v>0</v>
      </c>
      <c r="P54">
        <v>38.8743714195964</v>
      </c>
      <c r="Q54">
        <v>6.4341058740458008</v>
      </c>
      <c r="R54">
        <v>12.50550794013739</v>
      </c>
      <c r="S54">
        <v>7.7888221348048878</v>
      </c>
      <c r="T54">
        <v>0</v>
      </c>
      <c r="U54">
        <v>20.370273056300267</v>
      </c>
      <c r="V54">
        <v>6.1086743783241344</v>
      </c>
      <c r="W54">
        <v>9.0404584785005504</v>
      </c>
      <c r="X54">
        <v>43.330616991818886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6.393466560000002</v>
      </c>
      <c r="AH54">
        <v>0</v>
      </c>
      <c r="AI54">
        <v>0</v>
      </c>
      <c r="AJ54">
        <v>0</v>
      </c>
      <c r="AK54">
        <v>16.127811494168636</v>
      </c>
      <c r="AL54">
        <v>0</v>
      </c>
      <c r="AM54">
        <v>0</v>
      </c>
      <c r="AN54">
        <v>0.84583699999999995</v>
      </c>
      <c r="AO54">
        <v>0</v>
      </c>
      <c r="AP54">
        <v>2.0776483765534381</v>
      </c>
      <c r="AQ54">
        <v>0</v>
      </c>
      <c r="AR54">
        <v>7.8134024986413042</v>
      </c>
      <c r="AS54">
        <v>1.348736549732382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619.26995284841814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1.9200305522759986</v>
      </c>
      <c r="L55">
        <v>336.41973122120442</v>
      </c>
      <c r="M55">
        <v>27.130122718534437</v>
      </c>
      <c r="N55">
        <v>33.440024543119264</v>
      </c>
      <c r="O55">
        <v>0</v>
      </c>
      <c r="P55">
        <v>38.8743714195964</v>
      </c>
      <c r="Q55">
        <v>6.4341058740458008</v>
      </c>
      <c r="R55">
        <v>12.50550794013739</v>
      </c>
      <c r="S55">
        <v>7.7888221348048878</v>
      </c>
      <c r="T55">
        <v>0</v>
      </c>
      <c r="U55">
        <v>20.370273056300267</v>
      </c>
      <c r="V55">
        <v>6.1086743783241344</v>
      </c>
      <c r="W55">
        <v>9.0404584785005504</v>
      </c>
      <c r="X55">
        <v>43.330616991818886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6.393466560000002</v>
      </c>
      <c r="AH55">
        <v>0</v>
      </c>
      <c r="AI55">
        <v>0</v>
      </c>
      <c r="AJ55">
        <v>0</v>
      </c>
      <c r="AK55">
        <v>16.127811494168636</v>
      </c>
      <c r="AL55">
        <v>0</v>
      </c>
      <c r="AM55">
        <v>0</v>
      </c>
      <c r="AN55">
        <v>0.84583699999999995</v>
      </c>
      <c r="AO55">
        <v>0</v>
      </c>
      <c r="AP55">
        <v>0</v>
      </c>
      <c r="AQ55">
        <v>0</v>
      </c>
      <c r="AR55">
        <v>0.97667519728260865</v>
      </c>
      <c r="AS55">
        <v>2.4594609837198931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570.16599054383346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1.9200305522759986</v>
      </c>
      <c r="L56">
        <v>307.58319591733726</v>
      </c>
      <c r="M56">
        <v>27.130122718534437</v>
      </c>
      <c r="N56">
        <v>33.440024543119264</v>
      </c>
      <c r="O56">
        <v>0</v>
      </c>
      <c r="P56">
        <v>38.8743714195964</v>
      </c>
      <c r="Q56">
        <v>6.4341058740458008</v>
      </c>
      <c r="R56">
        <v>12.50550794013739</v>
      </c>
      <c r="S56">
        <v>7.7888221348048878</v>
      </c>
      <c r="T56">
        <v>0</v>
      </c>
      <c r="U56">
        <v>20.370273056300267</v>
      </c>
      <c r="V56">
        <v>6.1086743783241344</v>
      </c>
      <c r="W56">
        <v>9.0404584785005504</v>
      </c>
      <c r="X56">
        <v>43.330616991818886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6.393466560000002</v>
      </c>
      <c r="AH56">
        <v>0</v>
      </c>
      <c r="AI56">
        <v>0</v>
      </c>
      <c r="AJ56">
        <v>0</v>
      </c>
      <c r="AK56">
        <v>16.127811494168636</v>
      </c>
      <c r="AL56">
        <v>0</v>
      </c>
      <c r="AM56">
        <v>0</v>
      </c>
      <c r="AN56">
        <v>0.84583699999999995</v>
      </c>
      <c r="AO56">
        <v>0</v>
      </c>
      <c r="AP56">
        <v>0</v>
      </c>
      <c r="AQ56">
        <v>0</v>
      </c>
      <c r="AR56">
        <v>0.45578190190217394</v>
      </c>
      <c r="AS56">
        <v>2.4594609837198931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540.8085619445859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1.9200141136755962</v>
      </c>
      <c r="L57">
        <v>326.80798758662752</v>
      </c>
      <c r="M57">
        <v>27.130122718534437</v>
      </c>
      <c r="N57">
        <v>33.440024543119264</v>
      </c>
      <c r="O57">
        <v>0</v>
      </c>
      <c r="P57">
        <v>38.8743714195964</v>
      </c>
      <c r="Q57">
        <v>6.4341058740458008</v>
      </c>
      <c r="R57">
        <v>12.50550794013739</v>
      </c>
      <c r="S57">
        <v>7.7888221348048878</v>
      </c>
      <c r="T57">
        <v>0</v>
      </c>
      <c r="U57">
        <v>20.370273056300267</v>
      </c>
      <c r="V57">
        <v>6.1086743783241344</v>
      </c>
      <c r="W57">
        <v>9.0404584785005504</v>
      </c>
      <c r="X57">
        <v>43.330616991818886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6.393466560000002</v>
      </c>
      <c r="AH57">
        <v>0</v>
      </c>
      <c r="AI57">
        <v>0</v>
      </c>
      <c r="AJ57">
        <v>0</v>
      </c>
      <c r="AK57">
        <v>16.127811494168636</v>
      </c>
      <c r="AL57">
        <v>0</v>
      </c>
      <c r="AM57">
        <v>0</v>
      </c>
      <c r="AN57">
        <v>0.84583699999999995</v>
      </c>
      <c r="AO57">
        <v>0</v>
      </c>
      <c r="AP57">
        <v>0</v>
      </c>
      <c r="AQ57">
        <v>0</v>
      </c>
      <c r="AR57">
        <v>0.45578190190217394</v>
      </c>
      <c r="AS57">
        <v>1.348736549732382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558.92261274128828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8.9500001414639527</v>
      </c>
      <c r="L58">
        <v>367.09428859185442</v>
      </c>
      <c r="M58">
        <v>27.130122718534437</v>
      </c>
      <c r="N58">
        <v>33.440024543119264</v>
      </c>
      <c r="O58">
        <v>0</v>
      </c>
      <c r="P58">
        <v>38.8743714195964</v>
      </c>
      <c r="Q58">
        <v>6.433606147330595</v>
      </c>
      <c r="R58">
        <v>12.50550794013739</v>
      </c>
      <c r="S58">
        <v>7.7888370362219161</v>
      </c>
      <c r="T58">
        <v>0</v>
      </c>
      <c r="U58">
        <v>20.370273056300267</v>
      </c>
      <c r="V58">
        <v>6.1086743783241344</v>
      </c>
      <c r="W58">
        <v>9.0404584785005504</v>
      </c>
      <c r="X58">
        <v>43.330616991818886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6.393466560000002</v>
      </c>
      <c r="AH58">
        <v>0</v>
      </c>
      <c r="AI58">
        <v>0</v>
      </c>
      <c r="AJ58">
        <v>0</v>
      </c>
      <c r="AK58">
        <v>16.127811494168636</v>
      </c>
      <c r="AL58">
        <v>0</v>
      </c>
      <c r="AM58">
        <v>0</v>
      </c>
      <c r="AN58">
        <v>0.84583699999999995</v>
      </c>
      <c r="AO58">
        <v>0</v>
      </c>
      <c r="AP58">
        <v>0</v>
      </c>
      <c r="AQ58">
        <v>0</v>
      </c>
      <c r="AR58">
        <v>0.45578190190217394</v>
      </c>
      <c r="AS58">
        <v>1.348736549732382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606.23841494900535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8.9498039369813487</v>
      </c>
      <c r="L59">
        <v>370.70010805514409</v>
      </c>
      <c r="M59">
        <v>27.130122718534437</v>
      </c>
      <c r="N59">
        <v>33.440024543119264</v>
      </c>
      <c r="O59">
        <v>0</v>
      </c>
      <c r="P59">
        <v>38.8743714195964</v>
      </c>
      <c r="Q59">
        <v>6.4341058740458008</v>
      </c>
      <c r="R59">
        <v>12.50550794013739</v>
      </c>
      <c r="S59">
        <v>7.7888221348048878</v>
      </c>
      <c r="T59">
        <v>0</v>
      </c>
      <c r="U59">
        <v>20.370273056300267</v>
      </c>
      <c r="V59">
        <v>6.1086743783241344</v>
      </c>
      <c r="W59">
        <v>12.436875638646043</v>
      </c>
      <c r="X59">
        <v>43.330616991818886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6.393466560000002</v>
      </c>
      <c r="AH59">
        <v>0</v>
      </c>
      <c r="AI59">
        <v>0</v>
      </c>
      <c r="AJ59">
        <v>0</v>
      </c>
      <c r="AK59">
        <v>16.127811494168636</v>
      </c>
      <c r="AL59">
        <v>0</v>
      </c>
      <c r="AM59">
        <v>0</v>
      </c>
      <c r="AN59">
        <v>0.84583699999999995</v>
      </c>
      <c r="AO59">
        <v>0</v>
      </c>
      <c r="AP59">
        <v>0</v>
      </c>
      <c r="AQ59">
        <v>0</v>
      </c>
      <c r="AR59">
        <v>0.45578190190217394</v>
      </c>
      <c r="AS59">
        <v>1.348736549732382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613.24094019325617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8.9499314397640806</v>
      </c>
      <c r="L60">
        <v>370.70010805514409</v>
      </c>
      <c r="M60">
        <v>27.130122718534437</v>
      </c>
      <c r="N60">
        <v>33.440024543119264</v>
      </c>
      <c r="O60">
        <v>0</v>
      </c>
      <c r="P60">
        <v>38.8743714195964</v>
      </c>
      <c r="Q60">
        <v>6.4341058740458008</v>
      </c>
      <c r="R60">
        <v>12.50550794013739</v>
      </c>
      <c r="S60">
        <v>7.7888221348048878</v>
      </c>
      <c r="T60">
        <v>0</v>
      </c>
      <c r="U60">
        <v>20.370273056300267</v>
      </c>
      <c r="V60">
        <v>6.1118806958277254</v>
      </c>
      <c r="W60">
        <v>12.436875638646043</v>
      </c>
      <c r="X60">
        <v>43.330616991818886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6.393466560000002</v>
      </c>
      <c r="AH60">
        <v>0</v>
      </c>
      <c r="AI60">
        <v>0</v>
      </c>
      <c r="AJ60">
        <v>0</v>
      </c>
      <c r="AK60">
        <v>16.127811494168636</v>
      </c>
      <c r="AL60">
        <v>0</v>
      </c>
      <c r="AM60">
        <v>0</v>
      </c>
      <c r="AN60">
        <v>0.84583699999999995</v>
      </c>
      <c r="AO60">
        <v>0</v>
      </c>
      <c r="AP60">
        <v>0</v>
      </c>
      <c r="AQ60">
        <v>0</v>
      </c>
      <c r="AR60">
        <v>0.45578190190217394</v>
      </c>
      <c r="AS60">
        <v>1.348736549732382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613.24427401354228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8.9499314397640806</v>
      </c>
      <c r="L61">
        <v>370.70010805514409</v>
      </c>
      <c r="M61">
        <v>27.130122718534437</v>
      </c>
      <c r="N61">
        <v>33.440024543119264</v>
      </c>
      <c r="O61">
        <v>0</v>
      </c>
      <c r="P61">
        <v>38.8743714195964</v>
      </c>
      <c r="Q61">
        <v>6.4341058740458008</v>
      </c>
      <c r="R61">
        <v>12.50550794013739</v>
      </c>
      <c r="S61">
        <v>7.7888221348048878</v>
      </c>
      <c r="T61">
        <v>0</v>
      </c>
      <c r="U61">
        <v>20.370273056300267</v>
      </c>
      <c r="V61">
        <v>6.1118806958277254</v>
      </c>
      <c r="W61">
        <v>12.436875638646043</v>
      </c>
      <c r="X61">
        <v>43.330616991818886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6.393466560000002</v>
      </c>
      <c r="AH61">
        <v>0</v>
      </c>
      <c r="AI61">
        <v>0</v>
      </c>
      <c r="AJ61">
        <v>0</v>
      </c>
      <c r="AK61">
        <v>16.127811494168636</v>
      </c>
      <c r="AL61">
        <v>0</v>
      </c>
      <c r="AM61">
        <v>0</v>
      </c>
      <c r="AN61">
        <v>0.84583699999999995</v>
      </c>
      <c r="AO61">
        <v>0</v>
      </c>
      <c r="AP61">
        <v>0</v>
      </c>
      <c r="AQ61">
        <v>0</v>
      </c>
      <c r="AR61">
        <v>0.45578190190217394</v>
      </c>
      <c r="AS61">
        <v>1.348736549732382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613.24427401354228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8.9499993083889695</v>
      </c>
      <c r="L62">
        <v>370.70010805514409</v>
      </c>
      <c r="M62">
        <v>27.130122718534437</v>
      </c>
      <c r="N62">
        <v>33.440024543119264</v>
      </c>
      <c r="O62">
        <v>0</v>
      </c>
      <c r="P62">
        <v>38.8743714195964</v>
      </c>
      <c r="Q62">
        <v>6.4341058740458008</v>
      </c>
      <c r="R62">
        <v>12.50550794013739</v>
      </c>
      <c r="S62">
        <v>7.7888221348048878</v>
      </c>
      <c r="T62">
        <v>0</v>
      </c>
      <c r="U62">
        <v>20.370273056300267</v>
      </c>
      <c r="V62">
        <v>6.1086743783241344</v>
      </c>
      <c r="W62">
        <v>12.436875638646043</v>
      </c>
      <c r="X62">
        <v>43.330616991818886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6.393466560000002</v>
      </c>
      <c r="AH62">
        <v>0</v>
      </c>
      <c r="AI62">
        <v>0</v>
      </c>
      <c r="AJ62">
        <v>0</v>
      </c>
      <c r="AK62">
        <v>16.127811494168636</v>
      </c>
      <c r="AL62">
        <v>0</v>
      </c>
      <c r="AM62">
        <v>0</v>
      </c>
      <c r="AN62">
        <v>0.84583699999999995</v>
      </c>
      <c r="AO62">
        <v>0</v>
      </c>
      <c r="AP62">
        <v>0</v>
      </c>
      <c r="AQ62">
        <v>0</v>
      </c>
      <c r="AR62">
        <v>0.45578190190217394</v>
      </c>
      <c r="AS62">
        <v>1.348736549732382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613.24113556466364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8.9498039369813487</v>
      </c>
      <c r="L63">
        <v>370.70010805514409</v>
      </c>
      <c r="M63">
        <v>27.130122718534437</v>
      </c>
      <c r="N63">
        <v>33.440024543119264</v>
      </c>
      <c r="O63">
        <v>0</v>
      </c>
      <c r="P63">
        <v>38.8743714195964</v>
      </c>
      <c r="Q63">
        <v>6.4341058740458008</v>
      </c>
      <c r="R63">
        <v>12.50550794013739</v>
      </c>
      <c r="S63">
        <v>7.7888221348048878</v>
      </c>
      <c r="T63">
        <v>0</v>
      </c>
      <c r="U63">
        <v>20.370273056300267</v>
      </c>
      <c r="V63">
        <v>6.1086743783241344</v>
      </c>
      <c r="W63">
        <v>12.436875638646043</v>
      </c>
      <c r="X63">
        <v>43.330616991818886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6.393466560000002</v>
      </c>
      <c r="AH63">
        <v>0</v>
      </c>
      <c r="AI63">
        <v>0</v>
      </c>
      <c r="AJ63">
        <v>0</v>
      </c>
      <c r="AK63">
        <v>16.127811494168636</v>
      </c>
      <c r="AL63">
        <v>0</v>
      </c>
      <c r="AM63">
        <v>0</v>
      </c>
      <c r="AN63">
        <v>0.84583699999999995</v>
      </c>
      <c r="AO63">
        <v>0</v>
      </c>
      <c r="AP63">
        <v>0</v>
      </c>
      <c r="AQ63">
        <v>4.273399079999999</v>
      </c>
      <c r="AR63">
        <v>0.45578190190217394</v>
      </c>
      <c r="AS63">
        <v>1.348736549732382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617.51433927325616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8.9399647789963854</v>
      </c>
      <c r="L64">
        <v>370.70010805514409</v>
      </c>
      <c r="M64">
        <v>27.130122718534437</v>
      </c>
      <c r="N64">
        <v>33.440024543119264</v>
      </c>
      <c r="O64">
        <v>0</v>
      </c>
      <c r="P64">
        <v>38.8743714195964</v>
      </c>
      <c r="Q64">
        <v>6.4341058740458008</v>
      </c>
      <c r="R64">
        <v>12.50550794013739</v>
      </c>
      <c r="S64">
        <v>7.7888221348048878</v>
      </c>
      <c r="T64">
        <v>0</v>
      </c>
      <c r="U64">
        <v>20.370273056300267</v>
      </c>
      <c r="V64">
        <v>6.1086743783241344</v>
      </c>
      <c r="W64">
        <v>12.436875638646043</v>
      </c>
      <c r="X64">
        <v>43.330616991818886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6.393466560000002</v>
      </c>
      <c r="AH64">
        <v>0</v>
      </c>
      <c r="AI64">
        <v>0</v>
      </c>
      <c r="AJ64">
        <v>0</v>
      </c>
      <c r="AK64">
        <v>16.127811494168636</v>
      </c>
      <c r="AL64">
        <v>0</v>
      </c>
      <c r="AM64">
        <v>0</v>
      </c>
      <c r="AN64">
        <v>0.84583699999999995</v>
      </c>
      <c r="AO64">
        <v>0</v>
      </c>
      <c r="AP64">
        <v>0</v>
      </c>
      <c r="AQ64">
        <v>4.273399079999999</v>
      </c>
      <c r="AR64">
        <v>0.45578190190217394</v>
      </c>
      <c r="AS64">
        <v>1.348736549732382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617.50450011527118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8.9399647789963854</v>
      </c>
      <c r="L65">
        <v>370.70010805514409</v>
      </c>
      <c r="M65">
        <v>27.130122718534437</v>
      </c>
      <c r="N65">
        <v>33.440024543119264</v>
      </c>
      <c r="O65">
        <v>0</v>
      </c>
      <c r="P65">
        <v>38.8743714195964</v>
      </c>
      <c r="Q65">
        <v>6.4341058740458008</v>
      </c>
      <c r="R65">
        <v>12.50550794013739</v>
      </c>
      <c r="S65">
        <v>7.7888221348048878</v>
      </c>
      <c r="T65">
        <v>0</v>
      </c>
      <c r="U65">
        <v>20.370273056300267</v>
      </c>
      <c r="V65">
        <v>6.1086743783241344</v>
      </c>
      <c r="W65">
        <v>12.436875638646043</v>
      </c>
      <c r="X65">
        <v>43.330616991818886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6.393466560000002</v>
      </c>
      <c r="AH65">
        <v>0</v>
      </c>
      <c r="AI65">
        <v>0</v>
      </c>
      <c r="AJ65">
        <v>0</v>
      </c>
      <c r="AK65">
        <v>16.127811494168636</v>
      </c>
      <c r="AL65">
        <v>0</v>
      </c>
      <c r="AM65">
        <v>0</v>
      </c>
      <c r="AN65">
        <v>0.84583699999999995</v>
      </c>
      <c r="AO65">
        <v>0</v>
      </c>
      <c r="AP65">
        <v>0</v>
      </c>
      <c r="AQ65">
        <v>8.546798159999998</v>
      </c>
      <c r="AR65">
        <v>0.45578190190217394</v>
      </c>
      <c r="AS65">
        <v>2.4594609837198931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622.88862362925863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8.9399647789963854</v>
      </c>
      <c r="L66">
        <v>370.70010805514409</v>
      </c>
      <c r="M66">
        <v>27.130122718534437</v>
      </c>
      <c r="N66">
        <v>33.440024543119264</v>
      </c>
      <c r="O66">
        <v>0</v>
      </c>
      <c r="P66">
        <v>38.8743714195964</v>
      </c>
      <c r="Q66">
        <v>6.4341058740458008</v>
      </c>
      <c r="R66">
        <v>12.50550794013739</v>
      </c>
      <c r="S66">
        <v>7.7888221348048878</v>
      </c>
      <c r="T66">
        <v>0</v>
      </c>
      <c r="U66">
        <v>20.370273056300267</v>
      </c>
      <c r="V66">
        <v>6.1086743783241344</v>
      </c>
      <c r="W66">
        <v>12.436875638646043</v>
      </c>
      <c r="X66">
        <v>43.330616991818886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6.393466560000002</v>
      </c>
      <c r="AH66">
        <v>0</v>
      </c>
      <c r="AI66">
        <v>0</v>
      </c>
      <c r="AJ66">
        <v>0</v>
      </c>
      <c r="AK66">
        <v>16.127811494168636</v>
      </c>
      <c r="AL66">
        <v>0</v>
      </c>
      <c r="AM66">
        <v>0</v>
      </c>
      <c r="AN66">
        <v>0.84583699999999995</v>
      </c>
      <c r="AO66">
        <v>0</v>
      </c>
      <c r="AP66">
        <v>0</v>
      </c>
      <c r="AQ66">
        <v>8.546798159999998</v>
      </c>
      <c r="AR66">
        <v>0.45578190190217394</v>
      </c>
      <c r="AS66">
        <v>2.4594609837198931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622.88862362925863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8.9399647789963854</v>
      </c>
      <c r="L67">
        <v>370.70010805514409</v>
      </c>
      <c r="M67">
        <v>27.130122718534437</v>
      </c>
      <c r="N67">
        <v>33.440024543119264</v>
      </c>
      <c r="O67">
        <v>0</v>
      </c>
      <c r="P67">
        <v>38.8743714195964</v>
      </c>
      <c r="Q67">
        <v>6.4341058740458008</v>
      </c>
      <c r="R67">
        <v>12.50550794013739</v>
      </c>
      <c r="S67">
        <v>7.7888221348048878</v>
      </c>
      <c r="T67">
        <v>0</v>
      </c>
      <c r="U67">
        <v>20.370273056300267</v>
      </c>
      <c r="V67">
        <v>6.1086743783241344</v>
      </c>
      <c r="W67">
        <v>12.436875638646043</v>
      </c>
      <c r="X67">
        <v>43.330616991818886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4.8426025328137179</v>
      </c>
      <c r="AF67">
        <v>0</v>
      </c>
      <c r="AG67">
        <v>6.393466560000002</v>
      </c>
      <c r="AH67">
        <v>5.5853409599999999</v>
      </c>
      <c r="AI67">
        <v>0</v>
      </c>
      <c r="AJ67">
        <v>0</v>
      </c>
      <c r="AK67">
        <v>16.127811494168636</v>
      </c>
      <c r="AL67">
        <v>0</v>
      </c>
      <c r="AM67">
        <v>0</v>
      </c>
      <c r="AN67">
        <v>0.84583699999999995</v>
      </c>
      <c r="AO67">
        <v>0</v>
      </c>
      <c r="AP67">
        <v>0</v>
      </c>
      <c r="AQ67">
        <v>8.9183980799999976</v>
      </c>
      <c r="AR67">
        <v>0.45578190190217394</v>
      </c>
      <c r="AS67">
        <v>1.348736549732382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632.57744260808499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8.9399647789963854</v>
      </c>
      <c r="L68">
        <v>370.70010805514409</v>
      </c>
      <c r="M68">
        <v>27.130122718534437</v>
      </c>
      <c r="N68">
        <v>33.440024543119264</v>
      </c>
      <c r="O68">
        <v>0</v>
      </c>
      <c r="P68">
        <v>38.8743714195964</v>
      </c>
      <c r="Q68">
        <v>6.4341058740458008</v>
      </c>
      <c r="R68">
        <v>12.50550794013739</v>
      </c>
      <c r="S68">
        <v>7.7888221348048878</v>
      </c>
      <c r="T68">
        <v>0</v>
      </c>
      <c r="U68">
        <v>20.370273056300267</v>
      </c>
      <c r="V68">
        <v>6.1086743783241344</v>
      </c>
      <c r="W68">
        <v>12.436875638646043</v>
      </c>
      <c r="X68">
        <v>43.330616991818886</v>
      </c>
      <c r="Y68">
        <v>0</v>
      </c>
      <c r="Z68">
        <v>0</v>
      </c>
      <c r="AA68">
        <v>0</v>
      </c>
      <c r="AB68">
        <v>0.9828269999999999</v>
      </c>
      <c r="AC68">
        <v>0</v>
      </c>
      <c r="AD68">
        <v>0</v>
      </c>
      <c r="AE68">
        <v>4.8426025328137179</v>
      </c>
      <c r="AF68">
        <v>0</v>
      </c>
      <c r="AG68">
        <v>6.393466560000002</v>
      </c>
      <c r="AH68">
        <v>13.795792122111932</v>
      </c>
      <c r="AI68">
        <v>0</v>
      </c>
      <c r="AJ68">
        <v>0</v>
      </c>
      <c r="AK68">
        <v>16.127811494168636</v>
      </c>
      <c r="AL68">
        <v>0</v>
      </c>
      <c r="AM68">
        <v>0</v>
      </c>
      <c r="AN68">
        <v>0.84583699999999995</v>
      </c>
      <c r="AO68">
        <v>0</v>
      </c>
      <c r="AP68">
        <v>0</v>
      </c>
      <c r="AQ68">
        <v>8.9183980799999976</v>
      </c>
      <c r="AR68">
        <v>0.45578190190217394</v>
      </c>
      <c r="AS68">
        <v>1.348736549732382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641.77072077019693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8.9399647789963854</v>
      </c>
      <c r="L69">
        <v>370.70010805514409</v>
      </c>
      <c r="M69">
        <v>27.130122718534437</v>
      </c>
      <c r="N69">
        <v>33.440024543119264</v>
      </c>
      <c r="O69">
        <v>0</v>
      </c>
      <c r="P69">
        <v>38.8743714195964</v>
      </c>
      <c r="Q69">
        <v>6.4341058740458008</v>
      </c>
      <c r="R69">
        <v>12.50550794013739</v>
      </c>
      <c r="S69">
        <v>7.7888221348048878</v>
      </c>
      <c r="T69">
        <v>0</v>
      </c>
      <c r="U69">
        <v>20.370273056300267</v>
      </c>
      <c r="V69">
        <v>6.1086743783241344</v>
      </c>
      <c r="W69">
        <v>12.436875638646043</v>
      </c>
      <c r="X69">
        <v>43.330616991818886</v>
      </c>
      <c r="Y69">
        <v>0</v>
      </c>
      <c r="Z69">
        <v>0</v>
      </c>
      <c r="AA69">
        <v>0</v>
      </c>
      <c r="AB69">
        <v>0.9828269999999999</v>
      </c>
      <c r="AC69">
        <v>0</v>
      </c>
      <c r="AD69">
        <v>0</v>
      </c>
      <c r="AE69">
        <v>4.8426025328137179</v>
      </c>
      <c r="AF69">
        <v>2.7622483772819471</v>
      </c>
      <c r="AG69">
        <v>6.393466560000002</v>
      </c>
      <c r="AH69">
        <v>20.6936881831679</v>
      </c>
      <c r="AI69">
        <v>0</v>
      </c>
      <c r="AJ69">
        <v>0</v>
      </c>
      <c r="AK69">
        <v>16.127811494168636</v>
      </c>
      <c r="AL69">
        <v>0</v>
      </c>
      <c r="AM69">
        <v>0</v>
      </c>
      <c r="AN69">
        <v>0.84583699999999995</v>
      </c>
      <c r="AO69">
        <v>0</v>
      </c>
      <c r="AP69">
        <v>0</v>
      </c>
      <c r="AQ69">
        <v>13.377597119999997</v>
      </c>
      <c r="AR69">
        <v>0.45578190190217394</v>
      </c>
      <c r="AS69">
        <v>1.348736549732382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655.89006424853483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8.9399647789963854</v>
      </c>
      <c r="L70">
        <v>370.70010805514409</v>
      </c>
      <c r="M70">
        <v>27.130122718534437</v>
      </c>
      <c r="N70">
        <v>33.440024543119264</v>
      </c>
      <c r="O70">
        <v>0</v>
      </c>
      <c r="P70">
        <v>38.8743714195964</v>
      </c>
      <c r="Q70">
        <v>6.4341058740458008</v>
      </c>
      <c r="R70">
        <v>12.50550794013739</v>
      </c>
      <c r="S70">
        <v>7.7888221348048878</v>
      </c>
      <c r="T70">
        <v>0</v>
      </c>
      <c r="U70">
        <v>20.370273056300267</v>
      </c>
      <c r="V70">
        <v>6.1086743783241344</v>
      </c>
      <c r="W70">
        <v>12.436875638646043</v>
      </c>
      <c r="X70">
        <v>43.330616991818886</v>
      </c>
      <c r="Y70">
        <v>0</v>
      </c>
      <c r="Z70">
        <v>0</v>
      </c>
      <c r="AA70">
        <v>0</v>
      </c>
      <c r="AB70">
        <v>0.9828269999999999</v>
      </c>
      <c r="AC70">
        <v>0</v>
      </c>
      <c r="AD70">
        <v>0</v>
      </c>
      <c r="AE70">
        <v>4.8426025328137179</v>
      </c>
      <c r="AF70">
        <v>2.7622483772819471</v>
      </c>
      <c r="AG70">
        <v>6.393466560000002</v>
      </c>
      <c r="AH70">
        <v>27.591584244223863</v>
      </c>
      <c r="AI70">
        <v>0</v>
      </c>
      <c r="AJ70">
        <v>0</v>
      </c>
      <c r="AK70">
        <v>16.127811494168636</v>
      </c>
      <c r="AL70">
        <v>0</v>
      </c>
      <c r="AM70">
        <v>0</v>
      </c>
      <c r="AN70">
        <v>0.84583699999999995</v>
      </c>
      <c r="AO70">
        <v>0</v>
      </c>
      <c r="AP70">
        <v>0</v>
      </c>
      <c r="AQ70">
        <v>13.377597119999997</v>
      </c>
      <c r="AR70">
        <v>0.45578190190217394</v>
      </c>
      <c r="AS70">
        <v>1.348736549732382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662.78796030959086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8.9399647789963854</v>
      </c>
      <c r="L71">
        <v>370.70010805514409</v>
      </c>
      <c r="M71">
        <v>27.130122718534437</v>
      </c>
      <c r="N71">
        <v>33.440024543119264</v>
      </c>
      <c r="O71">
        <v>0</v>
      </c>
      <c r="P71">
        <v>38.8743714195964</v>
      </c>
      <c r="Q71">
        <v>6.4341058740458008</v>
      </c>
      <c r="R71">
        <v>12.50550794013739</v>
      </c>
      <c r="S71">
        <v>7.7888221348048878</v>
      </c>
      <c r="T71">
        <v>0</v>
      </c>
      <c r="U71">
        <v>20.370273056300267</v>
      </c>
      <c r="V71">
        <v>6.1086743783241344</v>
      </c>
      <c r="W71">
        <v>12.436875638646043</v>
      </c>
      <c r="X71">
        <v>43.330616991818886</v>
      </c>
      <c r="Y71">
        <v>0</v>
      </c>
      <c r="Z71">
        <v>0</v>
      </c>
      <c r="AA71">
        <v>0</v>
      </c>
      <c r="AB71">
        <v>3.8841321665416348</v>
      </c>
      <c r="AC71">
        <v>0</v>
      </c>
      <c r="AD71">
        <v>2.3374460986373959</v>
      </c>
      <c r="AE71">
        <v>4.8592490824629779</v>
      </c>
      <c r="AF71">
        <v>5.2337341227180527</v>
      </c>
      <c r="AG71">
        <v>6.393466560000002</v>
      </c>
      <c r="AH71">
        <v>27.591584244223863</v>
      </c>
      <c r="AI71">
        <v>0</v>
      </c>
      <c r="AJ71">
        <v>0</v>
      </c>
      <c r="AK71">
        <v>16.127811494168636</v>
      </c>
      <c r="AL71">
        <v>0</v>
      </c>
      <c r="AM71">
        <v>0</v>
      </c>
      <c r="AN71">
        <v>0.84583699999999995</v>
      </c>
      <c r="AO71">
        <v>0</v>
      </c>
      <c r="AP71">
        <v>0</v>
      </c>
      <c r="AQ71">
        <v>13.377597119999997</v>
      </c>
      <c r="AR71">
        <v>0.45578190190217394</v>
      </c>
      <c r="AS71">
        <v>1.348736549732382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670.51484386985521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8.9399647789963854</v>
      </c>
      <c r="L72">
        <v>370.70010805514409</v>
      </c>
      <c r="M72">
        <v>27.130122718534437</v>
      </c>
      <c r="N72">
        <v>33.440024543119264</v>
      </c>
      <c r="O72">
        <v>0</v>
      </c>
      <c r="P72">
        <v>38.8743714195964</v>
      </c>
      <c r="Q72">
        <v>6.4341058740458008</v>
      </c>
      <c r="R72">
        <v>12.50550794013739</v>
      </c>
      <c r="S72">
        <v>7.7888221348048878</v>
      </c>
      <c r="T72">
        <v>0</v>
      </c>
      <c r="U72">
        <v>20.370273056300267</v>
      </c>
      <c r="V72">
        <v>6.1086743783241344</v>
      </c>
      <c r="W72">
        <v>12.436875638646043</v>
      </c>
      <c r="X72">
        <v>43.330616991818886</v>
      </c>
      <c r="Y72">
        <v>0</v>
      </c>
      <c r="Z72">
        <v>0.324405</v>
      </c>
      <c r="AA72">
        <v>2.0730840586497892</v>
      </c>
      <c r="AB72">
        <v>3.8841321665416348</v>
      </c>
      <c r="AC72">
        <v>0</v>
      </c>
      <c r="AD72">
        <v>4.7465741504920516</v>
      </c>
      <c r="AE72">
        <v>9.718497858144973</v>
      </c>
      <c r="AF72">
        <v>7.8506008772819458</v>
      </c>
      <c r="AG72">
        <v>6.393466560000002</v>
      </c>
      <c r="AH72">
        <v>27.591584244223863</v>
      </c>
      <c r="AI72">
        <v>0</v>
      </c>
      <c r="AJ72">
        <v>0</v>
      </c>
      <c r="AK72">
        <v>16.127811494168636</v>
      </c>
      <c r="AL72">
        <v>0</v>
      </c>
      <c r="AM72">
        <v>0.8648877231807951</v>
      </c>
      <c r="AN72">
        <v>0.84583699999999995</v>
      </c>
      <c r="AO72">
        <v>0</v>
      </c>
      <c r="AP72">
        <v>0</v>
      </c>
      <c r="AQ72">
        <v>13.377597119999997</v>
      </c>
      <c r="AR72">
        <v>0.45578190190217394</v>
      </c>
      <c r="AS72">
        <v>1.348736549732382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683.6624642337863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8.9399647789963854</v>
      </c>
      <c r="L73">
        <v>370.70010805514409</v>
      </c>
      <c r="M73">
        <v>27.130122718534437</v>
      </c>
      <c r="N73">
        <v>33.440024543119264</v>
      </c>
      <c r="O73">
        <v>0</v>
      </c>
      <c r="P73">
        <v>38.8743714195964</v>
      </c>
      <c r="Q73">
        <v>6.4341058740458008</v>
      </c>
      <c r="R73">
        <v>12.50550794013739</v>
      </c>
      <c r="S73">
        <v>7.7888221348048878</v>
      </c>
      <c r="T73">
        <v>0</v>
      </c>
      <c r="U73">
        <v>20.370273056300267</v>
      </c>
      <c r="V73">
        <v>6.1086743783241344</v>
      </c>
      <c r="W73">
        <v>12.038656583603519</v>
      </c>
      <c r="X73">
        <v>43.330616991818886</v>
      </c>
      <c r="Y73">
        <v>0</v>
      </c>
      <c r="Z73">
        <v>5.7692185568181822</v>
      </c>
      <c r="AA73">
        <v>4.0995821413502105</v>
      </c>
      <c r="AB73">
        <v>7.768264639909976</v>
      </c>
      <c r="AC73">
        <v>0</v>
      </c>
      <c r="AD73">
        <v>5.3885926682816061</v>
      </c>
      <c r="AE73">
        <v>9.718497858144973</v>
      </c>
      <c r="AF73">
        <v>11.490953679006084</v>
      </c>
      <c r="AG73">
        <v>6.393466560000002</v>
      </c>
      <c r="AH73">
        <v>34.489480305279834</v>
      </c>
      <c r="AI73">
        <v>0</v>
      </c>
      <c r="AJ73">
        <v>0</v>
      </c>
      <c r="AK73">
        <v>16.127811494168636</v>
      </c>
      <c r="AL73">
        <v>0</v>
      </c>
      <c r="AM73">
        <v>1.5567979017254314</v>
      </c>
      <c r="AN73">
        <v>0.84583699999999995</v>
      </c>
      <c r="AO73">
        <v>0</v>
      </c>
      <c r="AP73">
        <v>0</v>
      </c>
      <c r="AQ73">
        <v>13.377597119999997</v>
      </c>
      <c r="AR73">
        <v>0.45578190190217394</v>
      </c>
      <c r="AS73">
        <v>1.348736549732382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706.49186685074483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8.9399647789963854</v>
      </c>
      <c r="L74">
        <v>370.70010805514409</v>
      </c>
      <c r="M74">
        <v>27.130122718534437</v>
      </c>
      <c r="N74">
        <v>33.440024543119264</v>
      </c>
      <c r="O74">
        <v>0</v>
      </c>
      <c r="P74">
        <v>38.8743714195964</v>
      </c>
      <c r="Q74">
        <v>6.4341058740458008</v>
      </c>
      <c r="R74">
        <v>12.50550794013739</v>
      </c>
      <c r="S74">
        <v>7.7888221348048878</v>
      </c>
      <c r="T74">
        <v>0</v>
      </c>
      <c r="U74">
        <v>20.370273056300267</v>
      </c>
      <c r="V74">
        <v>6.1086743783241344</v>
      </c>
      <c r="W74">
        <v>12.038656583603519</v>
      </c>
      <c r="X74">
        <v>43.330616991818886</v>
      </c>
      <c r="Y74">
        <v>0</v>
      </c>
      <c r="Z74">
        <v>5.7692185568181822</v>
      </c>
      <c r="AA74">
        <v>6.5220623999999994</v>
      </c>
      <c r="AB74">
        <v>7.768264639909976</v>
      </c>
      <c r="AC74">
        <v>0</v>
      </c>
      <c r="AD74">
        <v>8.0828886956093875</v>
      </c>
      <c r="AE74">
        <v>9.718497858144973</v>
      </c>
      <c r="AF74">
        <v>11.490953679006084</v>
      </c>
      <c r="AG74">
        <v>6.393466560000002</v>
      </c>
      <c r="AH74">
        <v>34.489480305279834</v>
      </c>
      <c r="AI74">
        <v>0</v>
      </c>
      <c r="AJ74">
        <v>0</v>
      </c>
      <c r="AK74">
        <v>16.127811494168636</v>
      </c>
      <c r="AL74">
        <v>0</v>
      </c>
      <c r="AM74">
        <v>1.5567979017254314</v>
      </c>
      <c r="AN74">
        <v>0.84583699999999995</v>
      </c>
      <c r="AO74">
        <v>0</v>
      </c>
      <c r="AP74">
        <v>0</v>
      </c>
      <c r="AQ74">
        <v>13.377597119999997</v>
      </c>
      <c r="AR74">
        <v>0.45578190190217394</v>
      </c>
      <c r="AS74">
        <v>1.348736549732382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711.60864313672243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8.9399647789963854</v>
      </c>
      <c r="L75">
        <v>370.70010805514409</v>
      </c>
      <c r="M75">
        <v>27.130122718534437</v>
      </c>
      <c r="N75">
        <v>33.440024543119264</v>
      </c>
      <c r="O75">
        <v>0</v>
      </c>
      <c r="P75">
        <v>38.8743714195964</v>
      </c>
      <c r="Q75">
        <v>6.4341058740458008</v>
      </c>
      <c r="R75">
        <v>12.50550794013739</v>
      </c>
      <c r="S75">
        <v>7.7888221348048878</v>
      </c>
      <c r="T75">
        <v>0</v>
      </c>
      <c r="U75">
        <v>20.370273056300267</v>
      </c>
      <c r="V75">
        <v>6.1086743783241344</v>
      </c>
      <c r="W75">
        <v>12.038656583603519</v>
      </c>
      <c r="X75">
        <v>43.330616991818886</v>
      </c>
      <c r="Y75">
        <v>0</v>
      </c>
      <c r="Z75">
        <v>3.8461457045454548</v>
      </c>
      <c r="AA75">
        <v>7.6867163999999999</v>
      </c>
      <c r="AB75">
        <v>7.768264639909976</v>
      </c>
      <c r="AC75">
        <v>0</v>
      </c>
      <c r="AD75">
        <v>8.0828886956093875</v>
      </c>
      <c r="AE75">
        <v>9.718497858144973</v>
      </c>
      <c r="AF75">
        <v>11.490953679006084</v>
      </c>
      <c r="AG75">
        <v>6.393466560000002</v>
      </c>
      <c r="AH75">
        <v>34.489480305279834</v>
      </c>
      <c r="AI75">
        <v>0</v>
      </c>
      <c r="AJ75">
        <v>0</v>
      </c>
      <c r="AK75">
        <v>16.127811494168636</v>
      </c>
      <c r="AL75">
        <v>0</v>
      </c>
      <c r="AM75">
        <v>1.5567979017254314</v>
      </c>
      <c r="AN75">
        <v>0.84583699999999995</v>
      </c>
      <c r="AO75">
        <v>0</v>
      </c>
      <c r="AP75">
        <v>0</v>
      </c>
      <c r="AQ75">
        <v>13.377597119999997</v>
      </c>
      <c r="AR75">
        <v>7.8134024986413042</v>
      </c>
      <c r="AS75">
        <v>1.348736549732382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718.20784488118898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8.9399647789963854</v>
      </c>
      <c r="L76">
        <v>370.70010805514409</v>
      </c>
      <c r="M76">
        <v>27.130122718534437</v>
      </c>
      <c r="N76">
        <v>33.440024543119264</v>
      </c>
      <c r="O76">
        <v>0</v>
      </c>
      <c r="P76">
        <v>38.8743714195964</v>
      </c>
      <c r="Q76">
        <v>6.4341058740458008</v>
      </c>
      <c r="R76">
        <v>12.50550794013739</v>
      </c>
      <c r="S76">
        <v>7.7888221348048878</v>
      </c>
      <c r="T76">
        <v>0</v>
      </c>
      <c r="U76">
        <v>20.370273056300267</v>
      </c>
      <c r="V76">
        <v>6.1086743783241344</v>
      </c>
      <c r="W76">
        <v>12.038656583603519</v>
      </c>
      <c r="X76">
        <v>43.330616991818886</v>
      </c>
      <c r="Y76">
        <v>0</v>
      </c>
      <c r="Z76">
        <v>3.8461457045454548</v>
      </c>
      <c r="AA76">
        <v>7.6867163999999999</v>
      </c>
      <c r="AB76">
        <v>7.768264639909976</v>
      </c>
      <c r="AC76">
        <v>0</v>
      </c>
      <c r="AD76">
        <v>8.0828886956093875</v>
      </c>
      <c r="AE76">
        <v>9.718497858144973</v>
      </c>
      <c r="AF76">
        <v>11.490953679006084</v>
      </c>
      <c r="AG76">
        <v>6.393466560000002</v>
      </c>
      <c r="AH76">
        <v>34.489480305279834</v>
      </c>
      <c r="AI76">
        <v>0</v>
      </c>
      <c r="AJ76">
        <v>0</v>
      </c>
      <c r="AK76">
        <v>16.127811494168636</v>
      </c>
      <c r="AL76">
        <v>0</v>
      </c>
      <c r="AM76">
        <v>1.5567979017254314</v>
      </c>
      <c r="AN76">
        <v>0.84583699999999995</v>
      </c>
      <c r="AO76">
        <v>0</v>
      </c>
      <c r="AP76">
        <v>0</v>
      </c>
      <c r="AQ76">
        <v>13.377597119999997</v>
      </c>
      <c r="AR76">
        <v>7.8134024986413042</v>
      </c>
      <c r="AS76">
        <v>1.348736549732382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718.20784488118898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8.9399647789963854</v>
      </c>
      <c r="L77">
        <v>370.70010805514409</v>
      </c>
      <c r="M77">
        <v>27.130122718534437</v>
      </c>
      <c r="N77">
        <v>33.440024543119264</v>
      </c>
      <c r="O77">
        <v>0</v>
      </c>
      <c r="P77">
        <v>38.8743714195964</v>
      </c>
      <c r="Q77">
        <v>6.4341058740458008</v>
      </c>
      <c r="R77">
        <v>12.50550794013739</v>
      </c>
      <c r="S77">
        <v>7.7888221348048878</v>
      </c>
      <c r="T77">
        <v>0</v>
      </c>
      <c r="U77">
        <v>20.370273056300267</v>
      </c>
      <c r="V77">
        <v>6.1086743783241344</v>
      </c>
      <c r="W77">
        <v>12.038656583603519</v>
      </c>
      <c r="X77">
        <v>43.330616991818886</v>
      </c>
      <c r="Y77">
        <v>0</v>
      </c>
      <c r="Z77">
        <v>3.8461457045454548</v>
      </c>
      <c r="AA77">
        <v>7.6867163999999999</v>
      </c>
      <c r="AB77">
        <v>7.768264639909976</v>
      </c>
      <c r="AC77">
        <v>0</v>
      </c>
      <c r="AD77">
        <v>8.0828886956093875</v>
      </c>
      <c r="AE77">
        <v>9.718497858144973</v>
      </c>
      <c r="AF77">
        <v>11.490953679006084</v>
      </c>
      <c r="AG77">
        <v>6.393466560000002</v>
      </c>
      <c r="AH77">
        <v>27.591584244223863</v>
      </c>
      <c r="AI77">
        <v>0</v>
      </c>
      <c r="AJ77">
        <v>0</v>
      </c>
      <c r="AK77">
        <v>16.127811494168636</v>
      </c>
      <c r="AL77">
        <v>0</v>
      </c>
      <c r="AM77">
        <v>1.5567979017254314</v>
      </c>
      <c r="AN77">
        <v>0.84583699999999995</v>
      </c>
      <c r="AO77">
        <v>0</v>
      </c>
      <c r="AP77">
        <v>0</v>
      </c>
      <c r="AQ77">
        <v>13.377597119999997</v>
      </c>
      <c r="AR77">
        <v>0.81389610000000001</v>
      </c>
      <c r="AS77">
        <v>2.4594609837198931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705.42116685547921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8.9399647789963854</v>
      </c>
      <c r="L78">
        <v>370.70010805514409</v>
      </c>
      <c r="M78">
        <v>27.130122718534437</v>
      </c>
      <c r="N78">
        <v>33.440024543119264</v>
      </c>
      <c r="O78">
        <v>0</v>
      </c>
      <c r="P78">
        <v>38.8743714195964</v>
      </c>
      <c r="Q78">
        <v>6.4341058740458008</v>
      </c>
      <c r="R78">
        <v>12.50550794013739</v>
      </c>
      <c r="S78">
        <v>7.7888221348048878</v>
      </c>
      <c r="T78">
        <v>0</v>
      </c>
      <c r="U78">
        <v>20.370273056300267</v>
      </c>
      <c r="V78">
        <v>6.1086743783241344</v>
      </c>
      <c r="W78">
        <v>12.038656583603519</v>
      </c>
      <c r="X78">
        <v>43.330616991818886</v>
      </c>
      <c r="Y78">
        <v>0</v>
      </c>
      <c r="Z78">
        <v>3.8461457045454548</v>
      </c>
      <c r="AA78">
        <v>7.6867163999999999</v>
      </c>
      <c r="AB78">
        <v>7.768264639909976</v>
      </c>
      <c r="AC78">
        <v>0</v>
      </c>
      <c r="AD78">
        <v>5.0644668027252084</v>
      </c>
      <c r="AE78">
        <v>9.718497858144973</v>
      </c>
      <c r="AF78">
        <v>11.490953679006084</v>
      </c>
      <c r="AG78">
        <v>6.393466560000002</v>
      </c>
      <c r="AH78">
        <v>20.6936881831679</v>
      </c>
      <c r="AI78">
        <v>0</v>
      </c>
      <c r="AJ78">
        <v>0</v>
      </c>
      <c r="AK78">
        <v>16.127811494168636</v>
      </c>
      <c r="AL78">
        <v>0</v>
      </c>
      <c r="AM78">
        <v>1.5567979017254314</v>
      </c>
      <c r="AN78">
        <v>0.84583699999999995</v>
      </c>
      <c r="AO78">
        <v>0</v>
      </c>
      <c r="AP78">
        <v>0</v>
      </c>
      <c r="AQ78">
        <v>13.377597119999997</v>
      </c>
      <c r="AR78">
        <v>0.48833759864130433</v>
      </c>
      <c r="AS78">
        <v>2.4594609837198931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695.17929040018032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8.9399647789963854</v>
      </c>
      <c r="L79">
        <v>370.70010805514409</v>
      </c>
      <c r="M79">
        <v>27.130122718534437</v>
      </c>
      <c r="N79">
        <v>33.440024543119264</v>
      </c>
      <c r="O79">
        <v>0</v>
      </c>
      <c r="P79">
        <v>38.8743714195964</v>
      </c>
      <c r="Q79">
        <v>6.4341058740458008</v>
      </c>
      <c r="R79">
        <v>12.50550794013739</v>
      </c>
      <c r="S79">
        <v>7.7888221348048878</v>
      </c>
      <c r="T79">
        <v>0</v>
      </c>
      <c r="U79">
        <v>20.370273056300267</v>
      </c>
      <c r="V79">
        <v>6.1086743783241344</v>
      </c>
      <c r="W79">
        <v>12.038656583603519</v>
      </c>
      <c r="X79">
        <v>43.330616991818886</v>
      </c>
      <c r="Y79">
        <v>0</v>
      </c>
      <c r="Z79">
        <v>0</v>
      </c>
      <c r="AA79">
        <v>4.142441398734177</v>
      </c>
      <c r="AB79">
        <v>7.768264639909976</v>
      </c>
      <c r="AC79">
        <v>0</v>
      </c>
      <c r="AD79">
        <v>2.3374460986373959</v>
      </c>
      <c r="AE79">
        <v>9.718497858144973</v>
      </c>
      <c r="AF79">
        <v>7.8506008772819458</v>
      </c>
      <c r="AG79">
        <v>6.393466560000002</v>
      </c>
      <c r="AH79">
        <v>13.795792122111932</v>
      </c>
      <c r="AI79">
        <v>0</v>
      </c>
      <c r="AJ79">
        <v>0</v>
      </c>
      <c r="AK79">
        <v>16.127811494168636</v>
      </c>
      <c r="AL79">
        <v>0</v>
      </c>
      <c r="AM79">
        <v>0.82557463090772687</v>
      </c>
      <c r="AN79">
        <v>0.84583699999999995</v>
      </c>
      <c r="AO79">
        <v>0</v>
      </c>
      <c r="AP79">
        <v>0</v>
      </c>
      <c r="AQ79">
        <v>13.377597119999997</v>
      </c>
      <c r="AR79">
        <v>0.48833759864130433</v>
      </c>
      <c r="AS79">
        <v>1.348736549732382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672.68165242269595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8.9399647789963854</v>
      </c>
      <c r="L80">
        <v>370.70010805514409</v>
      </c>
      <c r="M80">
        <v>27.130122718534437</v>
      </c>
      <c r="N80">
        <v>33.440024543119264</v>
      </c>
      <c r="O80">
        <v>0</v>
      </c>
      <c r="P80">
        <v>38.8743714195964</v>
      </c>
      <c r="Q80">
        <v>6.4341058740458008</v>
      </c>
      <c r="R80">
        <v>12.50550794013739</v>
      </c>
      <c r="S80">
        <v>7.7888221348048878</v>
      </c>
      <c r="T80">
        <v>0</v>
      </c>
      <c r="U80">
        <v>20.370273056300267</v>
      </c>
      <c r="V80">
        <v>6.1086743783241344</v>
      </c>
      <c r="W80">
        <v>12.038656583603519</v>
      </c>
      <c r="X80">
        <v>43.330616991818886</v>
      </c>
      <c r="Y80">
        <v>0</v>
      </c>
      <c r="Z80">
        <v>0</v>
      </c>
      <c r="AA80">
        <v>1.8634463999999999</v>
      </c>
      <c r="AB80">
        <v>3.8841321665416348</v>
      </c>
      <c r="AC80">
        <v>0</v>
      </c>
      <c r="AD80">
        <v>2.3374460986373959</v>
      </c>
      <c r="AE80">
        <v>4.8592490824629779</v>
      </c>
      <c r="AF80">
        <v>5.2337341227180527</v>
      </c>
      <c r="AG80">
        <v>6.393466560000002</v>
      </c>
      <c r="AH80">
        <v>10.9193415031679</v>
      </c>
      <c r="AI80">
        <v>0</v>
      </c>
      <c r="AJ80">
        <v>0</v>
      </c>
      <c r="AK80">
        <v>16.127811494168636</v>
      </c>
      <c r="AL80">
        <v>0</v>
      </c>
      <c r="AM80">
        <v>0</v>
      </c>
      <c r="AN80">
        <v>0.84583699999999995</v>
      </c>
      <c r="AO80">
        <v>0</v>
      </c>
      <c r="AP80">
        <v>0</v>
      </c>
      <c r="AQ80">
        <v>13.377597119999997</v>
      </c>
      <c r="AR80">
        <v>0.48833759864130433</v>
      </c>
      <c r="AS80">
        <v>1.348736549732382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655.34038417049589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8.9399647789963854</v>
      </c>
      <c r="L81">
        <v>370.70010805514409</v>
      </c>
      <c r="M81">
        <v>27.130122718534437</v>
      </c>
      <c r="N81">
        <v>33.440024543119264</v>
      </c>
      <c r="O81">
        <v>0</v>
      </c>
      <c r="P81">
        <v>38.8743714195964</v>
      </c>
      <c r="Q81">
        <v>6.4341058740458008</v>
      </c>
      <c r="R81">
        <v>12.50550794013739</v>
      </c>
      <c r="S81">
        <v>7.7888221348048878</v>
      </c>
      <c r="T81">
        <v>0</v>
      </c>
      <c r="U81">
        <v>20.370273056300267</v>
      </c>
      <c r="V81">
        <v>6.1086743783241344</v>
      </c>
      <c r="W81">
        <v>12.038656583603519</v>
      </c>
      <c r="X81">
        <v>43.330616991818886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4.8592490824629779</v>
      </c>
      <c r="AF81">
        <v>5.2337341227180527</v>
      </c>
      <c r="AG81">
        <v>6.393466560000002</v>
      </c>
      <c r="AH81">
        <v>5.5853409599999999</v>
      </c>
      <c r="AI81">
        <v>0</v>
      </c>
      <c r="AJ81">
        <v>0</v>
      </c>
      <c r="AK81">
        <v>16.127811494168636</v>
      </c>
      <c r="AL81">
        <v>0</v>
      </c>
      <c r="AM81">
        <v>0</v>
      </c>
      <c r="AN81">
        <v>0.84583699999999995</v>
      </c>
      <c r="AO81">
        <v>0</v>
      </c>
      <c r="AP81">
        <v>0</v>
      </c>
      <c r="AQ81">
        <v>13.377597119999997</v>
      </c>
      <c r="AR81">
        <v>0.48833759864130433</v>
      </c>
      <c r="AS81">
        <v>1.348736549732382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641.92135896214893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8.9399647789963854</v>
      </c>
      <c r="L82">
        <v>370.70010805514409</v>
      </c>
      <c r="M82">
        <v>27.130122718534437</v>
      </c>
      <c r="N82">
        <v>33.440024543119264</v>
      </c>
      <c r="O82">
        <v>0</v>
      </c>
      <c r="P82">
        <v>38.8743714195964</v>
      </c>
      <c r="Q82">
        <v>6.4341058740458008</v>
      </c>
      <c r="R82">
        <v>12.50550794013739</v>
      </c>
      <c r="S82">
        <v>7.7888221348048878</v>
      </c>
      <c r="T82">
        <v>0</v>
      </c>
      <c r="U82">
        <v>20.370273056300267</v>
      </c>
      <c r="V82">
        <v>6.1086743783241344</v>
      </c>
      <c r="W82">
        <v>12.038656583603519</v>
      </c>
      <c r="X82">
        <v>43.330616991818886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4.8592490824629779</v>
      </c>
      <c r="AF82">
        <v>5.2337341227180527</v>
      </c>
      <c r="AG82">
        <v>6.393466560000002</v>
      </c>
      <c r="AH82">
        <v>0</v>
      </c>
      <c r="AI82">
        <v>0</v>
      </c>
      <c r="AJ82">
        <v>0</v>
      </c>
      <c r="AK82">
        <v>16.127811494168636</v>
      </c>
      <c r="AL82">
        <v>0</v>
      </c>
      <c r="AM82">
        <v>0</v>
      </c>
      <c r="AN82">
        <v>0.84583699999999995</v>
      </c>
      <c r="AO82">
        <v>0</v>
      </c>
      <c r="AP82">
        <v>0</v>
      </c>
      <c r="AQ82">
        <v>13.377597119999997</v>
      </c>
      <c r="AR82">
        <v>0.48833759864130433</v>
      </c>
      <c r="AS82">
        <v>1.348736549732382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636.33601800214888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8.9399647789963854</v>
      </c>
      <c r="L83">
        <v>370.70010805514409</v>
      </c>
      <c r="M83">
        <v>27.130122718534437</v>
      </c>
      <c r="N83">
        <v>33.440024543119264</v>
      </c>
      <c r="O83">
        <v>0</v>
      </c>
      <c r="P83">
        <v>38.8743714195964</v>
      </c>
      <c r="Q83">
        <v>6.4341058740458008</v>
      </c>
      <c r="R83">
        <v>12.50550794013739</v>
      </c>
      <c r="S83">
        <v>7.7888221348048878</v>
      </c>
      <c r="T83">
        <v>0</v>
      </c>
      <c r="U83">
        <v>20.370273056300267</v>
      </c>
      <c r="V83">
        <v>6.1086743783241344</v>
      </c>
      <c r="W83">
        <v>12.038656583603519</v>
      </c>
      <c r="X83">
        <v>43.330616991818886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4.8592490824629779</v>
      </c>
      <c r="AF83">
        <v>5.2337341227180527</v>
      </c>
      <c r="AG83">
        <v>6.393466560000002</v>
      </c>
      <c r="AH83">
        <v>0</v>
      </c>
      <c r="AI83">
        <v>0</v>
      </c>
      <c r="AJ83">
        <v>0</v>
      </c>
      <c r="AK83">
        <v>16.127811494168636</v>
      </c>
      <c r="AL83">
        <v>0</v>
      </c>
      <c r="AM83">
        <v>0</v>
      </c>
      <c r="AN83">
        <v>0.84583699999999995</v>
      </c>
      <c r="AO83">
        <v>0</v>
      </c>
      <c r="AP83">
        <v>0</v>
      </c>
      <c r="AQ83">
        <v>13.377597119999997</v>
      </c>
      <c r="AR83">
        <v>0.48833759864130433</v>
      </c>
      <c r="AS83">
        <v>1.348736549732382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636.33601800214888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8.9399647789963854</v>
      </c>
      <c r="L84">
        <v>370.70010805514409</v>
      </c>
      <c r="M84">
        <v>27.130122718534437</v>
      </c>
      <c r="N84">
        <v>33.440024543119264</v>
      </c>
      <c r="O84">
        <v>0</v>
      </c>
      <c r="P84">
        <v>38.8743714195964</v>
      </c>
      <c r="Q84">
        <v>6.4341058740458008</v>
      </c>
      <c r="R84">
        <v>12.50550794013739</v>
      </c>
      <c r="S84">
        <v>7.7888221348048878</v>
      </c>
      <c r="T84">
        <v>0</v>
      </c>
      <c r="U84">
        <v>20.370273056300267</v>
      </c>
      <c r="V84">
        <v>6.1086743783241344</v>
      </c>
      <c r="W84">
        <v>12.038656583603519</v>
      </c>
      <c r="X84">
        <v>43.330616991818886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4.8592490824629779</v>
      </c>
      <c r="AF84">
        <v>5.2337341227180527</v>
      </c>
      <c r="AG84">
        <v>6.393466560000002</v>
      </c>
      <c r="AH84">
        <v>0</v>
      </c>
      <c r="AI84">
        <v>0</v>
      </c>
      <c r="AJ84">
        <v>0</v>
      </c>
      <c r="AK84">
        <v>16.127811494168636</v>
      </c>
      <c r="AL84">
        <v>0</v>
      </c>
      <c r="AM84">
        <v>0</v>
      </c>
      <c r="AN84">
        <v>0.84583699999999995</v>
      </c>
      <c r="AO84">
        <v>0</v>
      </c>
      <c r="AP84">
        <v>0</v>
      </c>
      <c r="AQ84">
        <v>13.377597119999997</v>
      </c>
      <c r="AR84">
        <v>0.48833759864130433</v>
      </c>
      <c r="AS84">
        <v>1.348736549732382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636.33601800214888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8.9399647789963854</v>
      </c>
      <c r="L85">
        <v>370.70010805514409</v>
      </c>
      <c r="M85">
        <v>27.130122718534437</v>
      </c>
      <c r="N85">
        <v>33.440024543119264</v>
      </c>
      <c r="O85">
        <v>0</v>
      </c>
      <c r="P85">
        <v>38.8743714195964</v>
      </c>
      <c r="Q85">
        <v>6.4341058740458008</v>
      </c>
      <c r="R85">
        <v>12.50550794013739</v>
      </c>
      <c r="S85">
        <v>7.7888221348048878</v>
      </c>
      <c r="T85">
        <v>0</v>
      </c>
      <c r="U85">
        <v>20.370273056300267</v>
      </c>
      <c r="V85">
        <v>6.1086743783241344</v>
      </c>
      <c r="W85">
        <v>12.038656583603519</v>
      </c>
      <c r="X85">
        <v>43.330616991818886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4.8592490824629779</v>
      </c>
      <c r="AF85">
        <v>5.2337341227180527</v>
      </c>
      <c r="AG85">
        <v>6.393466560000002</v>
      </c>
      <c r="AH85">
        <v>0</v>
      </c>
      <c r="AI85">
        <v>0</v>
      </c>
      <c r="AJ85">
        <v>0</v>
      </c>
      <c r="AK85">
        <v>16.127811494168636</v>
      </c>
      <c r="AL85">
        <v>0</v>
      </c>
      <c r="AM85">
        <v>0</v>
      </c>
      <c r="AN85">
        <v>0.84583699999999995</v>
      </c>
      <c r="AO85">
        <v>0</v>
      </c>
      <c r="AP85">
        <v>0</v>
      </c>
      <c r="AQ85">
        <v>13.377597119999997</v>
      </c>
      <c r="AR85">
        <v>10.092311701358696</v>
      </c>
      <c r="AS85">
        <v>1.348736549732382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645.93999210486618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8.9399647789963854</v>
      </c>
      <c r="L86">
        <v>370.70010805514409</v>
      </c>
      <c r="M86">
        <v>27.130122718534437</v>
      </c>
      <c r="N86">
        <v>33.440024543119264</v>
      </c>
      <c r="O86">
        <v>0</v>
      </c>
      <c r="P86">
        <v>38.8743714195964</v>
      </c>
      <c r="Q86">
        <v>6.4341058740458008</v>
      </c>
      <c r="R86">
        <v>12.50550794013739</v>
      </c>
      <c r="S86">
        <v>7.7888221348048878</v>
      </c>
      <c r="T86">
        <v>0</v>
      </c>
      <c r="U86">
        <v>20.370273056300267</v>
      </c>
      <c r="V86">
        <v>6.1086743783241344</v>
      </c>
      <c r="W86">
        <v>12.038656583603519</v>
      </c>
      <c r="X86">
        <v>43.330616991818886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4.8592490824629779</v>
      </c>
      <c r="AF86">
        <v>5.2337341227180527</v>
      </c>
      <c r="AG86">
        <v>6.393466560000002</v>
      </c>
      <c r="AH86">
        <v>0</v>
      </c>
      <c r="AI86">
        <v>0</v>
      </c>
      <c r="AJ86">
        <v>0</v>
      </c>
      <c r="AK86">
        <v>16.127811494168636</v>
      </c>
      <c r="AL86">
        <v>0</v>
      </c>
      <c r="AM86">
        <v>0</v>
      </c>
      <c r="AN86">
        <v>0.84583699999999995</v>
      </c>
      <c r="AO86">
        <v>0</v>
      </c>
      <c r="AP86">
        <v>0</v>
      </c>
      <c r="AQ86">
        <v>13.377597119999997</v>
      </c>
      <c r="AR86">
        <v>10.092311701358696</v>
      </c>
      <c r="AS86">
        <v>1.348736549732382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645.93999210486618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8.9399647789963854</v>
      </c>
      <c r="L87">
        <v>370.70010805514409</v>
      </c>
      <c r="M87">
        <v>27.130122718534437</v>
      </c>
      <c r="N87">
        <v>33.440024543119264</v>
      </c>
      <c r="O87">
        <v>0</v>
      </c>
      <c r="P87">
        <v>38.870638063933399</v>
      </c>
      <c r="Q87">
        <v>6.4341058740458008</v>
      </c>
      <c r="R87">
        <v>12.50550794013739</v>
      </c>
      <c r="S87">
        <v>7.7888221348048878</v>
      </c>
      <c r="T87">
        <v>0</v>
      </c>
      <c r="U87">
        <v>20.370273056300267</v>
      </c>
      <c r="V87">
        <v>6.1086743783241344</v>
      </c>
      <c r="W87">
        <v>12.038656583603519</v>
      </c>
      <c r="X87">
        <v>43.330616991818886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4.8592490824629779</v>
      </c>
      <c r="AF87">
        <v>5.2337341227180527</v>
      </c>
      <c r="AG87">
        <v>6.393466560000002</v>
      </c>
      <c r="AH87">
        <v>0</v>
      </c>
      <c r="AI87">
        <v>0</v>
      </c>
      <c r="AJ87">
        <v>0</v>
      </c>
      <c r="AK87">
        <v>16.127811494168636</v>
      </c>
      <c r="AL87">
        <v>0</v>
      </c>
      <c r="AM87">
        <v>0</v>
      </c>
      <c r="AN87">
        <v>0.84583699999999995</v>
      </c>
      <c r="AO87">
        <v>0</v>
      </c>
      <c r="AP87">
        <v>0</v>
      </c>
      <c r="AQ87">
        <v>8.9183980799999976</v>
      </c>
      <c r="AR87">
        <v>0.81389610000000001</v>
      </c>
      <c r="AS87">
        <v>1.348736549732382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632.1986441078443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8.9399647789963854</v>
      </c>
      <c r="L88">
        <v>370.70010805514409</v>
      </c>
      <c r="M88">
        <v>27.130122718534437</v>
      </c>
      <c r="N88">
        <v>33.440024543119264</v>
      </c>
      <c r="O88">
        <v>0</v>
      </c>
      <c r="P88">
        <v>38.870638063933399</v>
      </c>
      <c r="Q88">
        <v>6.4341058740458008</v>
      </c>
      <c r="R88">
        <v>12.50550794013739</v>
      </c>
      <c r="S88">
        <v>7.7888221348048878</v>
      </c>
      <c r="T88">
        <v>0</v>
      </c>
      <c r="U88">
        <v>20.370273056300267</v>
      </c>
      <c r="V88">
        <v>6.1086743783241344</v>
      </c>
      <c r="W88">
        <v>12.038656583603519</v>
      </c>
      <c r="X88">
        <v>43.330616991818886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4.8592490824629779</v>
      </c>
      <c r="AF88">
        <v>5.2337341227180527</v>
      </c>
      <c r="AG88">
        <v>6.393466560000002</v>
      </c>
      <c r="AH88">
        <v>0</v>
      </c>
      <c r="AI88">
        <v>0</v>
      </c>
      <c r="AJ88">
        <v>0</v>
      </c>
      <c r="AK88">
        <v>16.127811494168636</v>
      </c>
      <c r="AL88">
        <v>0</v>
      </c>
      <c r="AM88">
        <v>0</v>
      </c>
      <c r="AN88">
        <v>0.84583699999999995</v>
      </c>
      <c r="AO88">
        <v>0</v>
      </c>
      <c r="AP88">
        <v>0</v>
      </c>
      <c r="AQ88">
        <v>8.9183980799999976</v>
      </c>
      <c r="AR88">
        <v>0.65111700271739126</v>
      </c>
      <c r="AS88">
        <v>1.348736549732382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632.03586501056168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8.9399647789963854</v>
      </c>
      <c r="L89">
        <v>370.70010805514409</v>
      </c>
      <c r="M89">
        <v>27.130122718534437</v>
      </c>
      <c r="N89">
        <v>33.440024543119264</v>
      </c>
      <c r="O89">
        <v>0</v>
      </c>
      <c r="P89">
        <v>38.870638063933399</v>
      </c>
      <c r="Q89">
        <v>6.4341058740458008</v>
      </c>
      <c r="R89">
        <v>12.50550794013739</v>
      </c>
      <c r="S89">
        <v>7.7888221348048878</v>
      </c>
      <c r="T89">
        <v>0</v>
      </c>
      <c r="U89">
        <v>20.370273056300267</v>
      </c>
      <c r="V89">
        <v>6.1086743783241344</v>
      </c>
      <c r="W89">
        <v>12.038656583603519</v>
      </c>
      <c r="X89">
        <v>43.330616991818886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4.8592490824629779</v>
      </c>
      <c r="AF89">
        <v>5.2337341227180527</v>
      </c>
      <c r="AG89">
        <v>6.393466560000002</v>
      </c>
      <c r="AH89">
        <v>0</v>
      </c>
      <c r="AI89">
        <v>0</v>
      </c>
      <c r="AJ89">
        <v>0</v>
      </c>
      <c r="AK89">
        <v>16.127811494168636</v>
      </c>
      <c r="AL89">
        <v>0</v>
      </c>
      <c r="AM89">
        <v>0</v>
      </c>
      <c r="AN89">
        <v>0.84583699999999995</v>
      </c>
      <c r="AO89">
        <v>0</v>
      </c>
      <c r="AP89">
        <v>0</v>
      </c>
      <c r="AQ89">
        <v>8.9183980799999976</v>
      </c>
      <c r="AR89">
        <v>0.65111700271739126</v>
      </c>
      <c r="AS89">
        <v>1.348736549732382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632.03586501056168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8.9498039369813487</v>
      </c>
      <c r="L90">
        <v>370.70010805514409</v>
      </c>
      <c r="M90">
        <v>27.130122718534437</v>
      </c>
      <c r="N90">
        <v>33.440024543119264</v>
      </c>
      <c r="O90">
        <v>0</v>
      </c>
      <c r="P90">
        <v>38.870638063933399</v>
      </c>
      <c r="Q90">
        <v>6.4341058740458008</v>
      </c>
      <c r="R90">
        <v>12.50550794013739</v>
      </c>
      <c r="S90">
        <v>7.7888221348048878</v>
      </c>
      <c r="T90">
        <v>0</v>
      </c>
      <c r="U90">
        <v>20.370273056300267</v>
      </c>
      <c r="V90">
        <v>6.1086743783241344</v>
      </c>
      <c r="W90">
        <v>12.038656583603519</v>
      </c>
      <c r="X90">
        <v>43.330616991818886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4.8592490824629779</v>
      </c>
      <c r="AF90">
        <v>5.2337341227180527</v>
      </c>
      <c r="AG90">
        <v>6.393466560000002</v>
      </c>
      <c r="AH90">
        <v>0</v>
      </c>
      <c r="AI90">
        <v>0</v>
      </c>
      <c r="AJ90">
        <v>0</v>
      </c>
      <c r="AK90">
        <v>16.127811494168636</v>
      </c>
      <c r="AL90">
        <v>0</v>
      </c>
      <c r="AM90">
        <v>0</v>
      </c>
      <c r="AN90">
        <v>0.84583699999999995</v>
      </c>
      <c r="AO90">
        <v>0</v>
      </c>
      <c r="AP90">
        <v>0</v>
      </c>
      <c r="AQ90">
        <v>4.4591990399999988</v>
      </c>
      <c r="AR90">
        <v>0.65111700271739126</v>
      </c>
      <c r="AS90">
        <v>1.348736549732382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627.58650512854672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8.9499943366378396</v>
      </c>
      <c r="L91">
        <v>370.70010805514409</v>
      </c>
      <c r="M91">
        <v>27.130122718534437</v>
      </c>
      <c r="N91">
        <v>33.440024543119264</v>
      </c>
      <c r="O91">
        <v>0</v>
      </c>
      <c r="P91">
        <v>38.870638063933399</v>
      </c>
      <c r="Q91">
        <v>6.4341058740458008</v>
      </c>
      <c r="R91">
        <v>12.50550794013739</v>
      </c>
      <c r="S91">
        <v>7.7888221348048878</v>
      </c>
      <c r="T91">
        <v>0</v>
      </c>
      <c r="U91">
        <v>20.370273056300267</v>
      </c>
      <c r="V91">
        <v>6.1086743783241344</v>
      </c>
      <c r="W91">
        <v>12.038656583603519</v>
      </c>
      <c r="X91">
        <v>43.330616991818886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4.8592490824629779</v>
      </c>
      <c r="AF91">
        <v>2.7622483772819471</v>
      </c>
      <c r="AG91">
        <v>6.393466560000002</v>
      </c>
      <c r="AH91">
        <v>0</v>
      </c>
      <c r="AI91">
        <v>0</v>
      </c>
      <c r="AJ91">
        <v>0</v>
      </c>
      <c r="AK91">
        <v>16.127811494168636</v>
      </c>
      <c r="AL91">
        <v>0</v>
      </c>
      <c r="AM91">
        <v>0</v>
      </c>
      <c r="AN91">
        <v>0.84583699999999995</v>
      </c>
      <c r="AO91">
        <v>0</v>
      </c>
      <c r="AP91">
        <v>0</v>
      </c>
      <c r="AQ91">
        <v>4.4591990399999988</v>
      </c>
      <c r="AR91">
        <v>0.48833759864130433</v>
      </c>
      <c r="AS91">
        <v>1.348736549732382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624.95243037869113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8.950023020577051</v>
      </c>
      <c r="L92">
        <v>370.70010805514409</v>
      </c>
      <c r="M92">
        <v>27.130122718534437</v>
      </c>
      <c r="N92">
        <v>33.440024543119264</v>
      </c>
      <c r="O92">
        <v>0</v>
      </c>
      <c r="P92">
        <v>38.870638063933399</v>
      </c>
      <c r="Q92">
        <v>6.4341058740458008</v>
      </c>
      <c r="R92">
        <v>12.50550794013739</v>
      </c>
      <c r="S92">
        <v>7.7888221348048878</v>
      </c>
      <c r="T92">
        <v>0</v>
      </c>
      <c r="U92">
        <v>20.370273056300267</v>
      </c>
      <c r="V92">
        <v>6.1086743783241344</v>
      </c>
      <c r="W92">
        <v>12.038656583603519</v>
      </c>
      <c r="X92">
        <v>43.330616991818886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2.7622483772819471</v>
      </c>
      <c r="AG92">
        <v>6.393466560000002</v>
      </c>
      <c r="AH92">
        <v>0</v>
      </c>
      <c r="AI92">
        <v>0</v>
      </c>
      <c r="AJ92">
        <v>0</v>
      </c>
      <c r="AK92">
        <v>16.127811494168636</v>
      </c>
      <c r="AL92">
        <v>0</v>
      </c>
      <c r="AM92">
        <v>0</v>
      </c>
      <c r="AN92">
        <v>0.84583699999999995</v>
      </c>
      <c r="AO92">
        <v>0</v>
      </c>
      <c r="AP92">
        <v>0</v>
      </c>
      <c r="AQ92">
        <v>0</v>
      </c>
      <c r="AR92">
        <v>0.48833759864130433</v>
      </c>
      <c r="AS92">
        <v>1.348736549732382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615.6340109401674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1.9200208497503719</v>
      </c>
      <c r="L93">
        <v>326.80669810979992</v>
      </c>
      <c r="M93">
        <v>27.130122718534437</v>
      </c>
      <c r="N93">
        <v>33.440024543119264</v>
      </c>
      <c r="O93">
        <v>0</v>
      </c>
      <c r="P93">
        <v>38.870638063933399</v>
      </c>
      <c r="Q93">
        <v>3.8479663985807213</v>
      </c>
      <c r="R93">
        <v>12.50550794013739</v>
      </c>
      <c r="S93">
        <v>4.8100993674986725</v>
      </c>
      <c r="T93">
        <v>0</v>
      </c>
      <c r="U93">
        <v>20.370273056300267</v>
      </c>
      <c r="V93">
        <v>6.1086743783241344</v>
      </c>
      <c r="W93">
        <v>12.038656583603519</v>
      </c>
      <c r="X93">
        <v>43.330616991818886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2.7622483772819471</v>
      </c>
      <c r="AG93">
        <v>6.393466560000002</v>
      </c>
      <c r="AH93">
        <v>0</v>
      </c>
      <c r="AI93">
        <v>0</v>
      </c>
      <c r="AJ93">
        <v>0</v>
      </c>
      <c r="AK93">
        <v>16.127811494168636</v>
      </c>
      <c r="AL93">
        <v>0</v>
      </c>
      <c r="AM93">
        <v>0</v>
      </c>
      <c r="AN93">
        <v>0.84583699999999995</v>
      </c>
      <c r="AO93">
        <v>0</v>
      </c>
      <c r="AP93">
        <v>0.15110172800331398</v>
      </c>
      <c r="AQ93">
        <v>0</v>
      </c>
      <c r="AR93">
        <v>0.48833759864130433</v>
      </c>
      <c r="AS93">
        <v>1.348736549732382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559.29683830922863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1.9200208497503719</v>
      </c>
      <c r="L94">
        <v>278.74674402325729</v>
      </c>
      <c r="M94">
        <v>27.130122718534437</v>
      </c>
      <c r="N94">
        <v>33.440024543119264</v>
      </c>
      <c r="O94">
        <v>0</v>
      </c>
      <c r="P94">
        <v>38.870638063933399</v>
      </c>
      <c r="Q94">
        <v>3.8479663985807213</v>
      </c>
      <c r="R94">
        <v>12.50550794013739</v>
      </c>
      <c r="S94">
        <v>4.8100993674986725</v>
      </c>
      <c r="T94">
        <v>0</v>
      </c>
      <c r="U94">
        <v>20.370273056300267</v>
      </c>
      <c r="V94">
        <v>6.3586201384846968</v>
      </c>
      <c r="W94">
        <v>12.038656583603519</v>
      </c>
      <c r="X94">
        <v>43.330616991818886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2.7622483772819471</v>
      </c>
      <c r="AG94">
        <v>6.393466560000002</v>
      </c>
      <c r="AH94">
        <v>0</v>
      </c>
      <c r="AI94">
        <v>0</v>
      </c>
      <c r="AJ94">
        <v>0</v>
      </c>
      <c r="AK94">
        <v>16.127811494168636</v>
      </c>
      <c r="AL94">
        <v>0</v>
      </c>
      <c r="AM94">
        <v>0</v>
      </c>
      <c r="AN94">
        <v>0.84583699999999995</v>
      </c>
      <c r="AO94">
        <v>0</v>
      </c>
      <c r="AP94">
        <v>0.15110172800331398</v>
      </c>
      <c r="AQ94">
        <v>0</v>
      </c>
      <c r="AR94">
        <v>0.48833759864130433</v>
      </c>
      <c r="AS94">
        <v>1.348736549732382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511.48682998284636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1.9799968354450586</v>
      </c>
      <c r="L95">
        <v>235.49213952365832</v>
      </c>
      <c r="M95">
        <v>27.130122718534437</v>
      </c>
      <c r="N95">
        <v>33.440024543119264</v>
      </c>
      <c r="O95">
        <v>0</v>
      </c>
      <c r="P95">
        <v>38.870638063933399</v>
      </c>
      <c r="Q95">
        <v>3.8479663985807213</v>
      </c>
      <c r="R95">
        <v>12.50550794013739</v>
      </c>
      <c r="S95">
        <v>4.8100993674986725</v>
      </c>
      <c r="T95">
        <v>0</v>
      </c>
      <c r="U95">
        <v>20.370273056300267</v>
      </c>
      <c r="V95">
        <v>6.3586201384846968</v>
      </c>
      <c r="W95">
        <v>12.038656583603519</v>
      </c>
      <c r="X95">
        <v>43.330616991818886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2.7622483772819471</v>
      </c>
      <c r="AG95">
        <v>6.393466560000002</v>
      </c>
      <c r="AH95">
        <v>0</v>
      </c>
      <c r="AI95">
        <v>0</v>
      </c>
      <c r="AJ95">
        <v>0</v>
      </c>
      <c r="AK95">
        <v>16.127811494168636</v>
      </c>
      <c r="AL95">
        <v>0</v>
      </c>
      <c r="AM95">
        <v>0</v>
      </c>
      <c r="AN95">
        <v>0.84583699999999995</v>
      </c>
      <c r="AO95">
        <v>0</v>
      </c>
      <c r="AP95">
        <v>0.15110172800331398</v>
      </c>
      <c r="AQ95">
        <v>0</v>
      </c>
      <c r="AR95">
        <v>0.48833759864130433</v>
      </c>
      <c r="AS95">
        <v>1.348736549732382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468.2922014689421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1.9200180474257635</v>
      </c>
      <c r="L96">
        <v>203.77245350000001</v>
      </c>
      <c r="M96">
        <v>27.130122718534437</v>
      </c>
      <c r="N96">
        <v>33.440024543119264</v>
      </c>
      <c r="O96">
        <v>0</v>
      </c>
      <c r="P96">
        <v>38.870638063933399</v>
      </c>
      <c r="Q96">
        <v>3.8479663985807213</v>
      </c>
      <c r="R96">
        <v>12.50550794013739</v>
      </c>
      <c r="S96">
        <v>4.8100993674986725</v>
      </c>
      <c r="T96">
        <v>0</v>
      </c>
      <c r="U96">
        <v>20.370273056300267</v>
      </c>
      <c r="V96">
        <v>6.3586201384846968</v>
      </c>
      <c r="W96">
        <v>12.038656583603519</v>
      </c>
      <c r="X96">
        <v>43.330616991818886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2.7622483772819471</v>
      </c>
      <c r="AG96">
        <v>6.393466560000002</v>
      </c>
      <c r="AH96">
        <v>0</v>
      </c>
      <c r="AI96">
        <v>0</v>
      </c>
      <c r="AJ96">
        <v>0</v>
      </c>
      <c r="AK96">
        <v>16.127811494168636</v>
      </c>
      <c r="AL96">
        <v>0</v>
      </c>
      <c r="AM96">
        <v>0</v>
      </c>
      <c r="AN96">
        <v>0.84583699999999995</v>
      </c>
      <c r="AO96">
        <v>0</v>
      </c>
      <c r="AP96">
        <v>0.15110172800331398</v>
      </c>
      <c r="AQ96">
        <v>0</v>
      </c>
      <c r="AR96">
        <v>0.48833759864130433</v>
      </c>
      <c r="AS96">
        <v>1.348736549732382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436.51253665726455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1.9200180474257635</v>
      </c>
      <c r="L97">
        <v>203.77245350000001</v>
      </c>
      <c r="M97">
        <v>27.130122718534437</v>
      </c>
      <c r="N97">
        <v>33.440024543119264</v>
      </c>
      <c r="O97">
        <v>0</v>
      </c>
      <c r="P97">
        <v>38.870638063933399</v>
      </c>
      <c r="Q97">
        <v>3.8479663985807213</v>
      </c>
      <c r="R97">
        <v>5.7686211022927694</v>
      </c>
      <c r="S97">
        <v>4.8100993674986725</v>
      </c>
      <c r="T97">
        <v>0</v>
      </c>
      <c r="U97">
        <v>20.370273056300267</v>
      </c>
      <c r="V97">
        <v>5.921686843373493</v>
      </c>
      <c r="W97">
        <v>12.038656583603519</v>
      </c>
      <c r="X97">
        <v>43.330616991818886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2.7622483772819471</v>
      </c>
      <c r="AG97">
        <v>6.393466560000002</v>
      </c>
      <c r="AH97">
        <v>0</v>
      </c>
      <c r="AI97">
        <v>0</v>
      </c>
      <c r="AJ97">
        <v>0</v>
      </c>
      <c r="AK97">
        <v>16.127811494168636</v>
      </c>
      <c r="AL97">
        <v>0</v>
      </c>
      <c r="AM97">
        <v>0</v>
      </c>
      <c r="AN97">
        <v>0.84583699999999995</v>
      </c>
      <c r="AO97">
        <v>0</v>
      </c>
      <c r="AP97">
        <v>0.15110172800331398</v>
      </c>
      <c r="AQ97">
        <v>0</v>
      </c>
      <c r="AR97">
        <v>0.48833759864130433</v>
      </c>
      <c r="AS97">
        <v>1.348736549732382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429.33871652430878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1.9200180474257635</v>
      </c>
      <c r="L98">
        <v>203.77245350000001</v>
      </c>
      <c r="M98">
        <v>27.130122718534437</v>
      </c>
      <c r="N98">
        <v>33.440024543119264</v>
      </c>
      <c r="O98">
        <v>0</v>
      </c>
      <c r="P98">
        <v>38.870638063933399</v>
      </c>
      <c r="Q98">
        <v>3.8479663985807213</v>
      </c>
      <c r="R98">
        <v>5.7686211022927694</v>
      </c>
      <c r="S98">
        <v>4.8100993674986725</v>
      </c>
      <c r="T98">
        <v>0</v>
      </c>
      <c r="U98">
        <v>20.370273056300267</v>
      </c>
      <c r="V98">
        <v>5.921686843373493</v>
      </c>
      <c r="W98">
        <v>12.038656583603519</v>
      </c>
      <c r="X98">
        <v>43.330616991818886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2.7622483772819471</v>
      </c>
      <c r="AG98">
        <v>6.393466560000002</v>
      </c>
      <c r="AH98">
        <v>0</v>
      </c>
      <c r="AI98">
        <v>0</v>
      </c>
      <c r="AJ98">
        <v>0</v>
      </c>
      <c r="AK98">
        <v>16.127811494168636</v>
      </c>
      <c r="AL98">
        <v>0</v>
      </c>
      <c r="AM98">
        <v>0</v>
      </c>
      <c r="AN98">
        <v>0.84583699999999995</v>
      </c>
      <c r="AO98">
        <v>0</v>
      </c>
      <c r="AP98">
        <v>0.15110172800331398</v>
      </c>
      <c r="AQ98">
        <v>0</v>
      </c>
      <c r="AR98">
        <v>0.48833759864130433</v>
      </c>
      <c r="AS98">
        <v>1.348736549732382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429.33871652430878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0.17236698017474628</v>
      </c>
      <c r="L99">
        <f t="shared" si="2"/>
        <v>7.763177658844854</v>
      </c>
      <c r="M99">
        <f t="shared" si="2"/>
        <v>0.6511229452448275</v>
      </c>
      <c r="N99">
        <f t="shared" si="2"/>
        <v>0.80256058903486316</v>
      </c>
      <c r="O99">
        <f t="shared" si="2"/>
        <v>0</v>
      </c>
      <c r="P99">
        <f t="shared" si="2"/>
        <v>0.93559014517624794</v>
      </c>
      <c r="Q99">
        <f t="shared" si="2"/>
        <v>0.13578821988847037</v>
      </c>
      <c r="R99">
        <f t="shared" si="2"/>
        <v>0.26574022813044096</v>
      </c>
      <c r="S99">
        <f t="shared" si="2"/>
        <v>0.16450616007296426</v>
      </c>
      <c r="T99">
        <f t="shared" si="2"/>
        <v>0</v>
      </c>
      <c r="U99">
        <f t="shared" si="2"/>
        <v>0.48888655335120562</v>
      </c>
      <c r="V99">
        <f t="shared" si="2"/>
        <v>0.1295108032091021</v>
      </c>
      <c r="W99">
        <f t="shared" si="2"/>
        <v>0.23992790789995169</v>
      </c>
      <c r="X99">
        <f t="shared" si="2"/>
        <v>0.94820653358109841</v>
      </c>
      <c r="Y99">
        <f t="shared" si="2"/>
        <v>0</v>
      </c>
      <c r="Z99">
        <f t="shared" si="2"/>
        <v>1.2662176039772729E-2</v>
      </c>
      <c r="AA99">
        <f t="shared" si="2"/>
        <v>2.4876893058649784E-2</v>
      </c>
      <c r="AB99">
        <f t="shared" si="2"/>
        <v>3.1330559037884453E-2</v>
      </c>
      <c r="AC99">
        <f t="shared" si="2"/>
        <v>0</v>
      </c>
      <c r="AD99">
        <f t="shared" si="2"/>
        <v>2.5322333323296742E-2</v>
      </c>
      <c r="AE99">
        <f t="shared" si="2"/>
        <v>8.7449835324084152E-2</v>
      </c>
      <c r="AF99">
        <f t="shared" si="2"/>
        <v>9.4428190535623624E-2</v>
      </c>
      <c r="AG99">
        <f t="shared" si="2"/>
        <v>0.15344319743999979</v>
      </c>
      <c r="AH99">
        <f t="shared" si="2"/>
        <v>0.17085557965346357</v>
      </c>
      <c r="AI99">
        <f t="shared" si="2"/>
        <v>0</v>
      </c>
      <c r="AJ99">
        <f t="shared" si="2"/>
        <v>0</v>
      </c>
      <c r="AK99">
        <f t="shared" si="2"/>
        <v>0.38706747586004681</v>
      </c>
      <c r="AL99">
        <f t="shared" si="2"/>
        <v>0</v>
      </c>
      <c r="AM99">
        <f t="shared" si="2"/>
        <v>7.0743887760690181E-3</v>
      </c>
      <c r="AN99">
        <f t="shared" si="2"/>
        <v>2.0300088000000042E-2</v>
      </c>
      <c r="AO99">
        <f t="shared" si="2"/>
        <v>0</v>
      </c>
      <c r="AP99">
        <f t="shared" si="2"/>
        <v>6.6295868205260965E-3</v>
      </c>
      <c r="AQ99">
        <f t="shared" si="2"/>
        <v>0.16164596520000002</v>
      </c>
      <c r="AR99">
        <f t="shared" si="2"/>
        <v>3.5388203345312466E-2</v>
      </c>
      <c r="AS99">
        <f t="shared" si="2"/>
        <v>2.856148042711118E-2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13.9444206774506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19.223981999999999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19.223981999999999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18.410851999999998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18.410851999999998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19.223981999999999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19.223981999999999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18.714905000000002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18.714905000000002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17.037514999999999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17.037514999999999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14.614563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14.614563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15.182433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15.182433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14.395522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14.395522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14.447762000000001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14.447762000000001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13.347822000000001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13.347822000000001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12.911053000000001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12.911053000000001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13.450685999999999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13.450685999999999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13.941912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13.941912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15.054357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15.054357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15.159036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15.159036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15.842578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15.842578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15.982958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15.982958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15.382512999999999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15.382512999999999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16.549416000000001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16.549416000000001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18.956132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18.956132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17.237898000000001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17.237898000000001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18.646429999999999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18.646429999999999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18.035295999999999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18.035295999999999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19.09873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19.09873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19.223981999999999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19.223981999999999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19.223981999999999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19.223981999999999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19.223981999999999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19.223981999999999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19.223981999999999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19.223981999999999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19.223981999999999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19.223981999999999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19.223981999999999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19.223981999999999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19.223981999999999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19.223981999999999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19.223981999999999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19.223981999999999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19.223981999999999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19.223981999999999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19.223981999999999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19.223981999999999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19.223981999999999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19.223981999999999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19.223981999999999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19.223981999999999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19.223981999999999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19.223981999999999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19.223981999999999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19.223981999999999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19.223981999999999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19.223981999999999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19.223981999999999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19.223981999999999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19.223981999999999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19.223981999999999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19.223981999999999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19.223981999999999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18.297297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18.297297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19.223981999999999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19.223981999999999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18.010387999999999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18.010387999999999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18.384328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18.384328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17.499396000000001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17.499396000000001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19.223981999999999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19.223981999999999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18.628682000000001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18.628682000000001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19.223981999999999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19.223981999999999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19.223981999999999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19.223981999999999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19.223981999999999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19.223981999999999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18.553851999999999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18.553851999999999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19.223981999999999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19.223981999999999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19.223981999999999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19.223981999999999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19.223981999999999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19.223981999999999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18.126967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18.126967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19.223981999999999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19.223981999999999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19.223981999999999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19.223981999999999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19.223981999999999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19.223981999999999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19.223981999999999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19.223981999999999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19.223981999999999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19.223981999999999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19.223981999999999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19.223981999999999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19.223981999999999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19.223981999999999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19.223981999999999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19.223981999999999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19.223981999999999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19.223981999999999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19.223981999999999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19.223981999999999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19.223981999999999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19.223981999999999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19.223981999999999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19.223981999999999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19.223981999999999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19.223981999999999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19.223981999999999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19.223981999999999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19.223981999999999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19.223981999999999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19.223981999999999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19.223981999999999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19.223981999999999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19.223981999999999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19.223981999999999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19.223981999999999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19.223981999999999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19.223981999999999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19.223981999999999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19.223981999999999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19.223981999999999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19.223981999999999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19.223981999999999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19.223981999999999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19.223981999999999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19.223981999999999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19.223981999999999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19.223981999999999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19.223981999999999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19.223981999999999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19.223981999999999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19.223981999999999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19.223981999999999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19.223981999999999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19.223981999999999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19.223981999999999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19.223981999999999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19.223981999999999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19.223981999999999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19.223981999999999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19.223981999999999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19.223981999999999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19.223981999999999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19.223981999999999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19.223981999999999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19.223981999999999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19.223981999999999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19.223981999999999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19.223981999999999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19.223981999999999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18.088947999999998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18.088947999999998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18.112545999999998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18.112545999999998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19.223981999999999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19.223981999999999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18.545684000000001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18.545684000000001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0.44124582624999975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0.44124582624999975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45316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R87" activePane="bottomRight" state="frozen"/>
      <selection pane="topRight" activeCell="B1" sqref="B1"/>
      <selection pane="bottomLeft" activeCell="A3" sqref="A3"/>
      <selection pane="bottomRight" activeCell="AE3" sqref="AE3:AE98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443.45</v>
      </c>
      <c r="L3" s="196">
        <v>6.05</v>
      </c>
      <c r="M3" s="196">
        <v>61.3</v>
      </c>
      <c r="N3" s="196">
        <v>47.88</v>
      </c>
      <c r="O3" s="196">
        <v>0</v>
      </c>
      <c r="P3" s="196">
        <v>25.21</v>
      </c>
      <c r="Q3" s="196">
        <v>9.58</v>
      </c>
      <c r="R3" s="196">
        <v>18.61</v>
      </c>
      <c r="S3" s="196">
        <v>11.59</v>
      </c>
      <c r="T3" s="196">
        <v>0</v>
      </c>
      <c r="U3" s="196">
        <v>49.24</v>
      </c>
      <c r="V3" s="196">
        <v>9.1</v>
      </c>
      <c r="W3" s="196">
        <v>14.71</v>
      </c>
      <c r="X3" s="196">
        <v>62.38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155</v>
      </c>
      <c r="AF3" s="196">
        <v>0</v>
      </c>
      <c r="AG3" s="196">
        <v>0</v>
      </c>
      <c r="AH3" s="196">
        <v>0</v>
      </c>
      <c r="AI3" s="196">
        <v>83.76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117.49</v>
      </c>
      <c r="AQ3" s="196">
        <v>38.090000000000003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384.48</v>
      </c>
      <c r="L4" s="196">
        <v>6.05</v>
      </c>
      <c r="M4" s="196">
        <v>61.3</v>
      </c>
      <c r="N4" s="196">
        <v>47.88</v>
      </c>
      <c r="O4" s="196">
        <v>0</v>
      </c>
      <c r="P4" s="196">
        <v>25.21</v>
      </c>
      <c r="Q4" s="196">
        <v>9.2100000000000009</v>
      </c>
      <c r="R4" s="196">
        <v>18.13</v>
      </c>
      <c r="S4" s="196">
        <v>11.59</v>
      </c>
      <c r="T4" s="196">
        <v>0</v>
      </c>
      <c r="U4" s="196">
        <v>49.24</v>
      </c>
      <c r="V4" s="196">
        <v>9.1</v>
      </c>
      <c r="W4" s="196">
        <v>14.71</v>
      </c>
      <c r="X4" s="196">
        <v>62.38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155</v>
      </c>
      <c r="AF4" s="196">
        <v>0</v>
      </c>
      <c r="AG4" s="196">
        <v>0</v>
      </c>
      <c r="AH4" s="196">
        <v>0</v>
      </c>
      <c r="AI4" s="196">
        <v>83.76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117.49</v>
      </c>
      <c r="AQ4" s="196">
        <v>38.090000000000003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336.42</v>
      </c>
      <c r="L5" s="196">
        <v>6.05</v>
      </c>
      <c r="M5" s="196">
        <v>61.3</v>
      </c>
      <c r="N5" s="196">
        <v>47.88</v>
      </c>
      <c r="O5" s="196">
        <v>0</v>
      </c>
      <c r="P5" s="196">
        <v>25.21</v>
      </c>
      <c r="Q5" s="196">
        <v>9.2100000000000009</v>
      </c>
      <c r="R5" s="196">
        <v>18.13</v>
      </c>
      <c r="S5" s="196">
        <v>11.59</v>
      </c>
      <c r="T5" s="196">
        <v>0</v>
      </c>
      <c r="U5" s="196">
        <v>49.24</v>
      </c>
      <c r="V5" s="196">
        <v>9.1</v>
      </c>
      <c r="W5" s="196">
        <v>15.1</v>
      </c>
      <c r="X5" s="196">
        <v>62.38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155</v>
      </c>
      <c r="AF5" s="196">
        <v>0</v>
      </c>
      <c r="AG5" s="196">
        <v>0</v>
      </c>
      <c r="AH5" s="196">
        <v>0</v>
      </c>
      <c r="AI5" s="196">
        <v>83.76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117.49</v>
      </c>
      <c r="AQ5" s="196">
        <v>38.090000000000003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2.93</v>
      </c>
      <c r="M6" s="196">
        <v>61.3</v>
      </c>
      <c r="N6" s="196">
        <v>47.88</v>
      </c>
      <c r="O6" s="196">
        <v>0</v>
      </c>
      <c r="P6" s="196">
        <v>25.21</v>
      </c>
      <c r="Q6" s="196">
        <v>6.15</v>
      </c>
      <c r="R6" s="196">
        <v>10.55</v>
      </c>
      <c r="S6" s="196">
        <v>6.33</v>
      </c>
      <c r="T6" s="196">
        <v>0</v>
      </c>
      <c r="U6" s="196">
        <v>49.24</v>
      </c>
      <c r="V6" s="196">
        <v>5.0599999999999996</v>
      </c>
      <c r="W6" s="196">
        <v>8.3699999999999992</v>
      </c>
      <c r="X6" s="196">
        <v>19.690000000000001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155</v>
      </c>
      <c r="AF6" s="196">
        <v>0</v>
      </c>
      <c r="AG6" s="196">
        <v>0</v>
      </c>
      <c r="AH6" s="196">
        <v>0</v>
      </c>
      <c r="AI6" s="196">
        <v>83.76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60</v>
      </c>
      <c r="AQ6" s="196">
        <v>14.42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2.93</v>
      </c>
      <c r="M7" s="196">
        <v>61.3</v>
      </c>
      <c r="N7" s="196">
        <v>47.88</v>
      </c>
      <c r="O7" s="196">
        <v>0</v>
      </c>
      <c r="P7" s="196">
        <v>25.21</v>
      </c>
      <c r="Q7" s="196">
        <v>6.15</v>
      </c>
      <c r="R7" s="196">
        <v>10.55</v>
      </c>
      <c r="S7" s="196">
        <v>6.33</v>
      </c>
      <c r="T7" s="196">
        <v>0</v>
      </c>
      <c r="U7" s="196">
        <v>49.24</v>
      </c>
      <c r="V7" s="196">
        <v>5.0599999999999996</v>
      </c>
      <c r="W7" s="196">
        <v>4.6500000000000004</v>
      </c>
      <c r="X7" s="196">
        <v>19.690000000000001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155</v>
      </c>
      <c r="AF7" s="196">
        <v>0</v>
      </c>
      <c r="AG7" s="196">
        <v>0</v>
      </c>
      <c r="AH7" s="196">
        <v>0</v>
      </c>
      <c r="AI7" s="196">
        <v>83.76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57.67</v>
      </c>
      <c r="AQ7" s="196">
        <v>14.42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2.93</v>
      </c>
      <c r="M8" s="196">
        <v>61.3</v>
      </c>
      <c r="N8" s="196">
        <v>47.88</v>
      </c>
      <c r="O8" s="196">
        <v>0</v>
      </c>
      <c r="P8" s="196">
        <v>25.21</v>
      </c>
      <c r="Q8" s="196">
        <v>6.15</v>
      </c>
      <c r="R8" s="196">
        <v>10.55</v>
      </c>
      <c r="S8" s="196">
        <v>6.33</v>
      </c>
      <c r="T8" s="196">
        <v>0</v>
      </c>
      <c r="U8" s="196">
        <v>49.24</v>
      </c>
      <c r="V8" s="196">
        <v>5.0599999999999996</v>
      </c>
      <c r="W8" s="196">
        <v>8.3699999999999992</v>
      </c>
      <c r="X8" s="196">
        <v>19.690000000000001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155</v>
      </c>
      <c r="AF8" s="196">
        <v>0</v>
      </c>
      <c r="AG8" s="196">
        <v>0</v>
      </c>
      <c r="AH8" s="196">
        <v>0</v>
      </c>
      <c r="AI8" s="196">
        <v>83.76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57.67</v>
      </c>
      <c r="AQ8" s="196">
        <v>14.42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2.93</v>
      </c>
      <c r="M9" s="196">
        <v>61.3</v>
      </c>
      <c r="N9" s="196">
        <v>47.88</v>
      </c>
      <c r="O9" s="196">
        <v>0</v>
      </c>
      <c r="P9" s="196">
        <v>25.21</v>
      </c>
      <c r="Q9" s="196">
        <v>6.15</v>
      </c>
      <c r="R9" s="196">
        <v>10.55</v>
      </c>
      <c r="S9" s="196">
        <v>6.33</v>
      </c>
      <c r="T9" s="196">
        <v>0</v>
      </c>
      <c r="U9" s="196">
        <v>49.24</v>
      </c>
      <c r="V9" s="196">
        <v>4.8499999999999996</v>
      </c>
      <c r="W9" s="196">
        <v>8.09</v>
      </c>
      <c r="X9" s="196">
        <v>34.619999999999997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155</v>
      </c>
      <c r="AF9" s="196">
        <v>0</v>
      </c>
      <c r="AG9" s="196">
        <v>0</v>
      </c>
      <c r="AH9" s="196">
        <v>0</v>
      </c>
      <c r="AI9" s="196">
        <v>83.76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57.67</v>
      </c>
      <c r="AQ9" s="196">
        <v>14.42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2.93</v>
      </c>
      <c r="M10" s="196">
        <v>61.3</v>
      </c>
      <c r="N10" s="196">
        <v>47.88</v>
      </c>
      <c r="O10" s="196">
        <v>0</v>
      </c>
      <c r="P10" s="196">
        <v>25.21</v>
      </c>
      <c r="Q10" s="196">
        <v>6.15</v>
      </c>
      <c r="R10" s="196">
        <v>10.55</v>
      </c>
      <c r="S10" s="196">
        <v>6.33</v>
      </c>
      <c r="T10" s="196">
        <v>0</v>
      </c>
      <c r="U10" s="196">
        <v>49.24</v>
      </c>
      <c r="V10" s="196">
        <v>4.8499999999999996</v>
      </c>
      <c r="W10" s="196">
        <v>8.09</v>
      </c>
      <c r="X10" s="196">
        <v>34.619999999999997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155</v>
      </c>
      <c r="AF10" s="196">
        <v>0</v>
      </c>
      <c r="AG10" s="196">
        <v>0</v>
      </c>
      <c r="AH10" s="196">
        <v>0</v>
      </c>
      <c r="AI10" s="196">
        <v>83.76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57.67</v>
      </c>
      <c r="AQ10" s="196">
        <v>14.42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2.93</v>
      </c>
      <c r="M11" s="196">
        <v>61.3</v>
      </c>
      <c r="N11" s="196">
        <v>47.88</v>
      </c>
      <c r="O11" s="196">
        <v>0</v>
      </c>
      <c r="P11" s="196">
        <v>25.21</v>
      </c>
      <c r="Q11" s="196">
        <v>6.15</v>
      </c>
      <c r="R11" s="196">
        <v>10.55</v>
      </c>
      <c r="S11" s="196">
        <v>6.33</v>
      </c>
      <c r="T11" s="196">
        <v>0</v>
      </c>
      <c r="U11" s="196">
        <v>49.24</v>
      </c>
      <c r="V11" s="196">
        <v>4.8499999999999996</v>
      </c>
      <c r="W11" s="196">
        <v>8.09</v>
      </c>
      <c r="X11" s="196">
        <v>34.619999999999997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155</v>
      </c>
      <c r="AF11" s="196">
        <v>0</v>
      </c>
      <c r="AG11" s="196">
        <v>0</v>
      </c>
      <c r="AH11" s="196">
        <v>0</v>
      </c>
      <c r="AI11" s="196">
        <v>83.76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57.67</v>
      </c>
      <c r="AQ11" s="196">
        <v>14.42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2.93</v>
      </c>
      <c r="M12" s="196">
        <v>61.3</v>
      </c>
      <c r="N12" s="196">
        <v>47.88</v>
      </c>
      <c r="O12" s="196">
        <v>0</v>
      </c>
      <c r="P12" s="196">
        <v>25.21</v>
      </c>
      <c r="Q12" s="196">
        <v>6.15</v>
      </c>
      <c r="R12" s="196">
        <v>10.55</v>
      </c>
      <c r="S12" s="196">
        <v>6.33</v>
      </c>
      <c r="T12" s="196">
        <v>0</v>
      </c>
      <c r="U12" s="196">
        <v>49.24</v>
      </c>
      <c r="V12" s="196">
        <v>4.8499999999999996</v>
      </c>
      <c r="W12" s="196">
        <v>8.09</v>
      </c>
      <c r="X12" s="196">
        <v>34.619999999999997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155</v>
      </c>
      <c r="AF12" s="196">
        <v>0</v>
      </c>
      <c r="AG12" s="196">
        <v>0</v>
      </c>
      <c r="AH12" s="196">
        <v>0</v>
      </c>
      <c r="AI12" s="196">
        <v>83.76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57.67</v>
      </c>
      <c r="AQ12" s="196">
        <v>14.42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2.93</v>
      </c>
      <c r="M13" s="196">
        <v>61.3</v>
      </c>
      <c r="N13" s="196">
        <v>47.88</v>
      </c>
      <c r="O13" s="196">
        <v>0</v>
      </c>
      <c r="P13" s="196">
        <v>25.21</v>
      </c>
      <c r="Q13" s="196">
        <v>6.15</v>
      </c>
      <c r="R13" s="196">
        <v>10.55</v>
      </c>
      <c r="S13" s="196">
        <v>10.55</v>
      </c>
      <c r="T13" s="196">
        <v>0</v>
      </c>
      <c r="U13" s="196">
        <v>49.24</v>
      </c>
      <c r="V13" s="196">
        <v>4.8499999999999996</v>
      </c>
      <c r="W13" s="196">
        <v>8.09</v>
      </c>
      <c r="X13" s="196">
        <v>34.619999999999997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155</v>
      </c>
      <c r="AF13" s="196">
        <v>0</v>
      </c>
      <c r="AG13" s="196">
        <v>0</v>
      </c>
      <c r="AH13" s="196">
        <v>0</v>
      </c>
      <c r="AI13" s="196">
        <v>83.76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57.67</v>
      </c>
      <c r="AQ13" s="196">
        <v>14.42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2.93</v>
      </c>
      <c r="M14" s="196">
        <v>61.3</v>
      </c>
      <c r="N14" s="196">
        <v>47.88</v>
      </c>
      <c r="O14" s="196">
        <v>0</v>
      </c>
      <c r="P14" s="196">
        <v>25.21</v>
      </c>
      <c r="Q14" s="196">
        <v>6.15</v>
      </c>
      <c r="R14" s="196">
        <v>10.55</v>
      </c>
      <c r="S14" s="196">
        <v>11.14</v>
      </c>
      <c r="T14" s="196">
        <v>0</v>
      </c>
      <c r="U14" s="196">
        <v>49.24</v>
      </c>
      <c r="V14" s="196">
        <v>4.8499999999999996</v>
      </c>
      <c r="W14" s="196">
        <v>8.09</v>
      </c>
      <c r="X14" s="196">
        <v>34.619999999999997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155</v>
      </c>
      <c r="AF14" s="196">
        <v>0</v>
      </c>
      <c r="AG14" s="196">
        <v>0</v>
      </c>
      <c r="AH14" s="196">
        <v>0</v>
      </c>
      <c r="AI14" s="196">
        <v>83.76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57.67</v>
      </c>
      <c r="AQ14" s="196">
        <v>14.42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2.93</v>
      </c>
      <c r="M15" s="196">
        <v>61.3</v>
      </c>
      <c r="N15" s="196">
        <v>47.88</v>
      </c>
      <c r="O15" s="196">
        <v>0</v>
      </c>
      <c r="P15" s="196">
        <v>25.21</v>
      </c>
      <c r="Q15" s="196">
        <v>6.15</v>
      </c>
      <c r="R15" s="196">
        <v>10.55</v>
      </c>
      <c r="S15" s="196">
        <v>7.22</v>
      </c>
      <c r="T15" s="196">
        <v>0</v>
      </c>
      <c r="U15" s="196">
        <v>49.24</v>
      </c>
      <c r="V15" s="196">
        <v>4.8499999999999996</v>
      </c>
      <c r="W15" s="196">
        <v>8.09</v>
      </c>
      <c r="X15" s="196">
        <v>34.619999999999997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155</v>
      </c>
      <c r="AF15" s="196">
        <v>0</v>
      </c>
      <c r="AG15" s="196">
        <v>0</v>
      </c>
      <c r="AH15" s="196">
        <v>0</v>
      </c>
      <c r="AI15" s="196">
        <v>83.76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57.67</v>
      </c>
      <c r="AQ15" s="196">
        <v>14.42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2.93</v>
      </c>
      <c r="M16" s="196">
        <v>61.3</v>
      </c>
      <c r="N16" s="196">
        <v>47.88</v>
      </c>
      <c r="O16" s="196">
        <v>0</v>
      </c>
      <c r="P16" s="196">
        <v>25.21</v>
      </c>
      <c r="Q16" s="196">
        <v>6.15</v>
      </c>
      <c r="R16" s="196">
        <v>10.55</v>
      </c>
      <c r="S16" s="196">
        <v>6.33</v>
      </c>
      <c r="T16" s="196">
        <v>0</v>
      </c>
      <c r="U16" s="196">
        <v>49.24</v>
      </c>
      <c r="V16" s="196">
        <v>4.8499999999999996</v>
      </c>
      <c r="W16" s="196">
        <v>8.09</v>
      </c>
      <c r="X16" s="196">
        <v>34.619999999999997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155</v>
      </c>
      <c r="AF16" s="196">
        <v>0</v>
      </c>
      <c r="AG16" s="196">
        <v>0</v>
      </c>
      <c r="AH16" s="196">
        <v>0</v>
      </c>
      <c r="AI16" s="196">
        <v>83.76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57.67</v>
      </c>
      <c r="AQ16" s="196">
        <v>14.42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2.93</v>
      </c>
      <c r="M17" s="196">
        <v>61.3</v>
      </c>
      <c r="N17" s="196">
        <v>47.88</v>
      </c>
      <c r="O17" s="196">
        <v>0</v>
      </c>
      <c r="P17" s="196">
        <v>25.21</v>
      </c>
      <c r="Q17" s="196">
        <v>6.15</v>
      </c>
      <c r="R17" s="196">
        <v>10.55</v>
      </c>
      <c r="S17" s="196">
        <v>6.33</v>
      </c>
      <c r="T17" s="196">
        <v>0</v>
      </c>
      <c r="U17" s="196">
        <v>49.24</v>
      </c>
      <c r="V17" s="196">
        <v>5</v>
      </c>
      <c r="W17" s="196">
        <v>8.09</v>
      </c>
      <c r="X17" s="196">
        <v>34.619999999999997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155</v>
      </c>
      <c r="AF17" s="196">
        <v>0</v>
      </c>
      <c r="AG17" s="196">
        <v>0</v>
      </c>
      <c r="AH17" s="196">
        <v>0</v>
      </c>
      <c r="AI17" s="196">
        <v>83.76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57.67</v>
      </c>
      <c r="AQ17" s="196">
        <v>14.42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2.93</v>
      </c>
      <c r="M18" s="196">
        <v>61.3</v>
      </c>
      <c r="N18" s="196">
        <v>47.88</v>
      </c>
      <c r="O18" s="196">
        <v>0</v>
      </c>
      <c r="P18" s="196">
        <v>25.21</v>
      </c>
      <c r="Q18" s="196">
        <v>6.15</v>
      </c>
      <c r="R18" s="196">
        <v>10.55</v>
      </c>
      <c r="S18" s="196">
        <v>6.33</v>
      </c>
      <c r="T18" s="196">
        <v>0</v>
      </c>
      <c r="U18" s="196">
        <v>49.24</v>
      </c>
      <c r="V18" s="196">
        <v>5</v>
      </c>
      <c r="W18" s="196">
        <v>8.09</v>
      </c>
      <c r="X18" s="196">
        <v>34.619999999999997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155</v>
      </c>
      <c r="AF18" s="196">
        <v>0</v>
      </c>
      <c r="AG18" s="196">
        <v>0</v>
      </c>
      <c r="AH18" s="196">
        <v>0</v>
      </c>
      <c r="AI18" s="196">
        <v>83.76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57.67</v>
      </c>
      <c r="AQ18" s="196">
        <v>14.42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2.94</v>
      </c>
      <c r="M19" s="196">
        <v>61.3</v>
      </c>
      <c r="N19" s="196">
        <v>47.88</v>
      </c>
      <c r="O19" s="196">
        <v>0</v>
      </c>
      <c r="P19" s="196">
        <v>25.21</v>
      </c>
      <c r="Q19" s="196">
        <v>5.1100000000000003</v>
      </c>
      <c r="R19" s="196">
        <v>10.55</v>
      </c>
      <c r="S19" s="196">
        <v>6.33</v>
      </c>
      <c r="T19" s="196">
        <v>0</v>
      </c>
      <c r="U19" s="196">
        <v>49.24</v>
      </c>
      <c r="V19" s="196">
        <v>5</v>
      </c>
      <c r="W19" s="196">
        <v>8.09</v>
      </c>
      <c r="X19" s="196">
        <v>51.94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155</v>
      </c>
      <c r="AF19" s="196">
        <v>0</v>
      </c>
      <c r="AG19" s="196">
        <v>0</v>
      </c>
      <c r="AH19" s="196">
        <v>0</v>
      </c>
      <c r="AI19" s="196">
        <v>83.76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58.35</v>
      </c>
      <c r="AQ19" s="196">
        <v>14.42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2.94</v>
      </c>
      <c r="M20" s="196">
        <v>61.3</v>
      </c>
      <c r="N20" s="196">
        <v>47.88</v>
      </c>
      <c r="O20" s="196">
        <v>0</v>
      </c>
      <c r="P20" s="196">
        <v>25.21</v>
      </c>
      <c r="Q20" s="196">
        <v>5.1100000000000003</v>
      </c>
      <c r="R20" s="196">
        <v>10.55</v>
      </c>
      <c r="S20" s="196">
        <v>6.33</v>
      </c>
      <c r="T20" s="196">
        <v>0</v>
      </c>
      <c r="U20" s="196">
        <v>49.24</v>
      </c>
      <c r="V20" s="196">
        <v>5</v>
      </c>
      <c r="W20" s="196">
        <v>8.09</v>
      </c>
      <c r="X20" s="196">
        <v>51.94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155</v>
      </c>
      <c r="AF20" s="196">
        <v>0</v>
      </c>
      <c r="AG20" s="196">
        <v>0</v>
      </c>
      <c r="AH20" s="196">
        <v>0</v>
      </c>
      <c r="AI20" s="196">
        <v>83.76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58.35</v>
      </c>
      <c r="AQ20" s="196">
        <v>14.42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2.94</v>
      </c>
      <c r="M21" s="196">
        <v>61.3</v>
      </c>
      <c r="N21" s="196">
        <v>47.88</v>
      </c>
      <c r="O21" s="196">
        <v>0</v>
      </c>
      <c r="P21" s="196">
        <v>25.21</v>
      </c>
      <c r="Q21" s="196">
        <v>5.1100000000000003</v>
      </c>
      <c r="R21" s="196">
        <v>10.55</v>
      </c>
      <c r="S21" s="196">
        <v>6.33</v>
      </c>
      <c r="T21" s="196">
        <v>0</v>
      </c>
      <c r="U21" s="196">
        <v>49.24</v>
      </c>
      <c r="V21" s="196">
        <v>5</v>
      </c>
      <c r="W21" s="196">
        <v>8.09</v>
      </c>
      <c r="X21" s="196">
        <v>62.28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155</v>
      </c>
      <c r="AF21" s="196">
        <v>0</v>
      </c>
      <c r="AG21" s="196">
        <v>0</v>
      </c>
      <c r="AH21" s="196">
        <v>0</v>
      </c>
      <c r="AI21" s="196">
        <v>83.76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58.35</v>
      </c>
      <c r="AQ21" s="196">
        <v>14.42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2.94</v>
      </c>
      <c r="M22" s="196">
        <v>61.3</v>
      </c>
      <c r="N22" s="196">
        <v>47.88</v>
      </c>
      <c r="O22" s="196">
        <v>0</v>
      </c>
      <c r="P22" s="196">
        <v>25.21</v>
      </c>
      <c r="Q22" s="196">
        <v>5.1100000000000003</v>
      </c>
      <c r="R22" s="196">
        <v>10.55</v>
      </c>
      <c r="S22" s="196">
        <v>6.33</v>
      </c>
      <c r="T22" s="196">
        <v>0</v>
      </c>
      <c r="U22" s="196">
        <v>49.24</v>
      </c>
      <c r="V22" s="196">
        <v>5</v>
      </c>
      <c r="W22" s="196">
        <v>15.92</v>
      </c>
      <c r="X22" s="196">
        <v>62.28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155</v>
      </c>
      <c r="AF22" s="196">
        <v>0</v>
      </c>
      <c r="AG22" s="196">
        <v>0</v>
      </c>
      <c r="AH22" s="196">
        <v>0</v>
      </c>
      <c r="AI22" s="196">
        <v>83.76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58.35</v>
      </c>
      <c r="AQ22" s="196">
        <v>14.42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2.94</v>
      </c>
      <c r="M23" s="196">
        <v>61.3</v>
      </c>
      <c r="N23" s="196">
        <v>47.88</v>
      </c>
      <c r="O23" s="196">
        <v>0</v>
      </c>
      <c r="P23" s="196">
        <v>25.21</v>
      </c>
      <c r="Q23" s="196">
        <v>5.1100000000000003</v>
      </c>
      <c r="R23" s="196">
        <v>10.55</v>
      </c>
      <c r="S23" s="196">
        <v>6.33</v>
      </c>
      <c r="T23" s="196">
        <v>0</v>
      </c>
      <c r="U23" s="196">
        <v>49.24</v>
      </c>
      <c r="V23" s="196">
        <v>5</v>
      </c>
      <c r="W23" s="196">
        <v>16.2</v>
      </c>
      <c r="X23" s="196">
        <v>62.28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155</v>
      </c>
      <c r="AF23" s="196">
        <v>0</v>
      </c>
      <c r="AG23" s="196">
        <v>0</v>
      </c>
      <c r="AH23" s="196">
        <v>0</v>
      </c>
      <c r="AI23" s="196">
        <v>81.96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57.67</v>
      </c>
      <c r="AQ23" s="196">
        <v>14.42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2.89</v>
      </c>
      <c r="M24" s="196">
        <v>61.3</v>
      </c>
      <c r="N24" s="196">
        <v>47.88</v>
      </c>
      <c r="O24" s="196">
        <v>0</v>
      </c>
      <c r="P24" s="196">
        <v>25.21</v>
      </c>
      <c r="Q24" s="196">
        <v>5.1100000000000003</v>
      </c>
      <c r="R24" s="196">
        <v>10.55</v>
      </c>
      <c r="S24" s="196">
        <v>6.33</v>
      </c>
      <c r="T24" s="196">
        <v>0</v>
      </c>
      <c r="U24" s="196">
        <v>49.24</v>
      </c>
      <c r="V24" s="196">
        <v>5</v>
      </c>
      <c r="W24" s="196">
        <v>18.97</v>
      </c>
      <c r="X24" s="196">
        <v>62.28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155</v>
      </c>
      <c r="AF24" s="196">
        <v>0</v>
      </c>
      <c r="AG24" s="196">
        <v>0</v>
      </c>
      <c r="AH24" s="196">
        <v>0</v>
      </c>
      <c r="AI24" s="196">
        <v>81.96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86.51</v>
      </c>
      <c r="AQ24" s="196">
        <v>14.42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259.52999999999997</v>
      </c>
      <c r="L25" s="196">
        <v>6.04</v>
      </c>
      <c r="M25" s="196">
        <v>61.3</v>
      </c>
      <c r="N25" s="196">
        <v>47.88</v>
      </c>
      <c r="O25" s="196">
        <v>0</v>
      </c>
      <c r="P25" s="196">
        <v>25.21</v>
      </c>
      <c r="Q25" s="196">
        <v>9.2100000000000009</v>
      </c>
      <c r="R25" s="196">
        <v>17.899999999999999</v>
      </c>
      <c r="S25" s="196">
        <v>11.14</v>
      </c>
      <c r="T25" s="196">
        <v>0</v>
      </c>
      <c r="U25" s="196">
        <v>49.24</v>
      </c>
      <c r="V25" s="196">
        <v>9.06</v>
      </c>
      <c r="W25" s="196">
        <v>18.91</v>
      </c>
      <c r="X25" s="196">
        <v>62.38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155</v>
      </c>
      <c r="AF25" s="196">
        <v>0</v>
      </c>
      <c r="AG25" s="196">
        <v>0</v>
      </c>
      <c r="AH25" s="196">
        <v>0</v>
      </c>
      <c r="AI25" s="196">
        <v>81.96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103.99</v>
      </c>
      <c r="AQ25" s="196">
        <v>38.090000000000003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288.17</v>
      </c>
      <c r="L26" s="196">
        <v>5.96</v>
      </c>
      <c r="M26" s="196">
        <v>61.3</v>
      </c>
      <c r="N26" s="196">
        <v>47.88</v>
      </c>
      <c r="O26" s="196">
        <v>0</v>
      </c>
      <c r="P26" s="196">
        <v>25.21</v>
      </c>
      <c r="Q26" s="196">
        <v>9.2100000000000009</v>
      </c>
      <c r="R26" s="196">
        <v>17.899999999999999</v>
      </c>
      <c r="S26" s="196">
        <v>11.14</v>
      </c>
      <c r="T26" s="196">
        <v>0</v>
      </c>
      <c r="U26" s="196">
        <v>49.24</v>
      </c>
      <c r="V26" s="196">
        <v>8.02</v>
      </c>
      <c r="W26" s="196">
        <v>19.59</v>
      </c>
      <c r="X26" s="196">
        <v>62.38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155</v>
      </c>
      <c r="AF26" s="196">
        <v>0</v>
      </c>
      <c r="AG26" s="196">
        <v>0</v>
      </c>
      <c r="AH26" s="196">
        <v>0</v>
      </c>
      <c r="AI26" s="196">
        <v>75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115.06</v>
      </c>
      <c r="AQ26" s="196">
        <v>38.08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307.64</v>
      </c>
      <c r="L27" s="196">
        <v>6.04</v>
      </c>
      <c r="M27" s="196">
        <v>61.3</v>
      </c>
      <c r="N27" s="196">
        <v>47.88</v>
      </c>
      <c r="O27" s="196">
        <v>0</v>
      </c>
      <c r="P27" s="196">
        <v>25.21</v>
      </c>
      <c r="Q27" s="196">
        <v>9.2100000000000009</v>
      </c>
      <c r="R27" s="196">
        <v>17.899999999999999</v>
      </c>
      <c r="S27" s="196">
        <v>11.14</v>
      </c>
      <c r="T27" s="196">
        <v>0</v>
      </c>
      <c r="U27" s="196">
        <v>49.24</v>
      </c>
      <c r="V27" s="196">
        <v>8.75</v>
      </c>
      <c r="W27" s="196">
        <v>19.59</v>
      </c>
      <c r="X27" s="196">
        <v>62.38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155</v>
      </c>
      <c r="AF27" s="196">
        <v>0</v>
      </c>
      <c r="AG27" s="196">
        <v>0</v>
      </c>
      <c r="AH27" s="196">
        <v>0</v>
      </c>
      <c r="AI27" s="196">
        <v>75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117.49</v>
      </c>
      <c r="AQ27" s="196">
        <v>38.08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307.64</v>
      </c>
      <c r="L28" s="196">
        <v>6.04</v>
      </c>
      <c r="M28" s="196">
        <v>61.3</v>
      </c>
      <c r="N28" s="196">
        <v>47.88</v>
      </c>
      <c r="O28" s="196">
        <v>0</v>
      </c>
      <c r="P28" s="196">
        <v>25.21</v>
      </c>
      <c r="Q28" s="196">
        <v>9.2100000000000009</v>
      </c>
      <c r="R28" s="196">
        <v>17.899999999999999</v>
      </c>
      <c r="S28" s="196">
        <v>11.14</v>
      </c>
      <c r="T28" s="196">
        <v>0</v>
      </c>
      <c r="U28" s="196">
        <v>49.24</v>
      </c>
      <c r="V28" s="196">
        <v>8.75</v>
      </c>
      <c r="W28" s="196">
        <v>19.59</v>
      </c>
      <c r="X28" s="196">
        <v>62.38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155</v>
      </c>
      <c r="AF28" s="196">
        <v>0</v>
      </c>
      <c r="AG28" s="196">
        <v>0</v>
      </c>
      <c r="AH28" s="196">
        <v>0</v>
      </c>
      <c r="AI28" s="196">
        <v>75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117.49</v>
      </c>
      <c r="AQ28" s="196">
        <v>38.08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336.42</v>
      </c>
      <c r="L29" s="196">
        <v>6.04</v>
      </c>
      <c r="M29" s="196">
        <v>61.3</v>
      </c>
      <c r="N29" s="196">
        <v>47.88</v>
      </c>
      <c r="O29" s="196">
        <v>0</v>
      </c>
      <c r="P29" s="196">
        <v>25.21</v>
      </c>
      <c r="Q29" s="196">
        <v>9.2100000000000009</v>
      </c>
      <c r="R29" s="196">
        <v>17.899999999999999</v>
      </c>
      <c r="S29" s="196">
        <v>11.14</v>
      </c>
      <c r="T29" s="196">
        <v>0</v>
      </c>
      <c r="U29" s="196">
        <v>49.24</v>
      </c>
      <c r="V29" s="196">
        <v>8.75</v>
      </c>
      <c r="W29" s="196">
        <v>19.59</v>
      </c>
      <c r="X29" s="196">
        <v>62.38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155</v>
      </c>
      <c r="AF29" s="196">
        <v>0</v>
      </c>
      <c r="AG29" s="196">
        <v>0</v>
      </c>
      <c r="AH29" s="196">
        <v>0</v>
      </c>
      <c r="AI29" s="196">
        <v>75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117.49</v>
      </c>
      <c r="AQ29" s="196">
        <v>38.08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384.48</v>
      </c>
      <c r="L30" s="196">
        <v>6.04</v>
      </c>
      <c r="M30" s="196">
        <v>61.3</v>
      </c>
      <c r="N30" s="196">
        <v>47.88</v>
      </c>
      <c r="O30" s="196">
        <v>0</v>
      </c>
      <c r="P30" s="196">
        <v>25.21</v>
      </c>
      <c r="Q30" s="196">
        <v>9.2100000000000009</v>
      </c>
      <c r="R30" s="196">
        <v>17.899999999999999</v>
      </c>
      <c r="S30" s="196">
        <v>11.14</v>
      </c>
      <c r="T30" s="196">
        <v>0</v>
      </c>
      <c r="U30" s="196">
        <v>49.24</v>
      </c>
      <c r="V30" s="196">
        <v>8.75</v>
      </c>
      <c r="W30" s="196">
        <v>19.59</v>
      </c>
      <c r="X30" s="196">
        <v>62.38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155</v>
      </c>
      <c r="AF30" s="196">
        <v>0</v>
      </c>
      <c r="AG30" s="196">
        <v>0</v>
      </c>
      <c r="AH30" s="196">
        <v>0</v>
      </c>
      <c r="AI30" s="196">
        <v>75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117.49</v>
      </c>
      <c r="AQ30" s="196">
        <v>38.08</v>
      </c>
      <c r="AR30" s="196">
        <v>1.43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384.48</v>
      </c>
      <c r="L31" s="196">
        <v>6.04</v>
      </c>
      <c r="M31" s="196">
        <v>61.3</v>
      </c>
      <c r="N31" s="196">
        <v>47.88</v>
      </c>
      <c r="O31" s="196">
        <v>0</v>
      </c>
      <c r="P31" s="196">
        <v>25.21</v>
      </c>
      <c r="Q31" s="196">
        <v>9.2100000000000009</v>
      </c>
      <c r="R31" s="196">
        <v>17.899999999999999</v>
      </c>
      <c r="S31" s="196">
        <v>11.14</v>
      </c>
      <c r="T31" s="196">
        <v>0</v>
      </c>
      <c r="U31" s="196">
        <v>49.24</v>
      </c>
      <c r="V31" s="196">
        <v>8.75</v>
      </c>
      <c r="W31" s="196">
        <v>19.59</v>
      </c>
      <c r="X31" s="196">
        <v>62.38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155</v>
      </c>
      <c r="AF31" s="196">
        <v>0</v>
      </c>
      <c r="AG31" s="196">
        <v>0</v>
      </c>
      <c r="AH31" s="196">
        <v>0</v>
      </c>
      <c r="AI31" s="196">
        <v>75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117.49</v>
      </c>
      <c r="AQ31" s="196">
        <v>38.08</v>
      </c>
      <c r="AR31" s="196">
        <v>6.33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432.27</v>
      </c>
      <c r="L32" s="196">
        <v>6.04</v>
      </c>
      <c r="M32" s="196">
        <v>61.3</v>
      </c>
      <c r="N32" s="196">
        <v>47.88</v>
      </c>
      <c r="O32" s="196">
        <v>0</v>
      </c>
      <c r="P32" s="196">
        <v>25.21</v>
      </c>
      <c r="Q32" s="196">
        <v>9.2100000000000009</v>
      </c>
      <c r="R32" s="196">
        <v>17.899999999999999</v>
      </c>
      <c r="S32" s="196">
        <v>11.14</v>
      </c>
      <c r="T32" s="196">
        <v>0</v>
      </c>
      <c r="U32" s="196">
        <v>49.24</v>
      </c>
      <c r="V32" s="196">
        <v>8.75</v>
      </c>
      <c r="W32" s="196">
        <v>19.59</v>
      </c>
      <c r="X32" s="196">
        <v>62.38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155</v>
      </c>
      <c r="AF32" s="196">
        <v>0</v>
      </c>
      <c r="AG32" s="196">
        <v>0</v>
      </c>
      <c r="AH32" s="196">
        <v>0</v>
      </c>
      <c r="AI32" s="196">
        <v>75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117.49</v>
      </c>
      <c r="AQ32" s="196">
        <v>38.08</v>
      </c>
      <c r="AR32" s="196">
        <v>15.48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487.02</v>
      </c>
      <c r="L33" s="196">
        <v>6.04</v>
      </c>
      <c r="M33" s="196">
        <v>61.3</v>
      </c>
      <c r="N33" s="196">
        <v>47.88</v>
      </c>
      <c r="O33" s="196">
        <v>0</v>
      </c>
      <c r="P33" s="196">
        <v>25.21</v>
      </c>
      <c r="Q33" s="196">
        <v>9.2100000000000009</v>
      </c>
      <c r="R33" s="196">
        <v>17.899999999999999</v>
      </c>
      <c r="S33" s="196">
        <v>11.14</v>
      </c>
      <c r="T33" s="196">
        <v>0</v>
      </c>
      <c r="U33" s="196">
        <v>49.24</v>
      </c>
      <c r="V33" s="196">
        <v>8.75</v>
      </c>
      <c r="W33" s="196">
        <v>19.59</v>
      </c>
      <c r="X33" s="196">
        <v>62.38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155</v>
      </c>
      <c r="AF33" s="196">
        <v>0</v>
      </c>
      <c r="AG33" s="196">
        <v>0</v>
      </c>
      <c r="AH33" s="196">
        <v>0</v>
      </c>
      <c r="AI33" s="196">
        <v>75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117.49</v>
      </c>
      <c r="AQ33" s="196">
        <v>38.08</v>
      </c>
      <c r="AR33" s="196">
        <v>27.52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487.02</v>
      </c>
      <c r="L34" s="196">
        <v>6.04</v>
      </c>
      <c r="M34" s="196">
        <v>61.3</v>
      </c>
      <c r="N34" s="196">
        <v>47.88</v>
      </c>
      <c r="O34" s="196">
        <v>0</v>
      </c>
      <c r="P34" s="196">
        <v>25.21</v>
      </c>
      <c r="Q34" s="196">
        <v>9.2100000000000009</v>
      </c>
      <c r="R34" s="196">
        <v>17.899999999999999</v>
      </c>
      <c r="S34" s="196">
        <v>11.14</v>
      </c>
      <c r="T34" s="196">
        <v>0</v>
      </c>
      <c r="U34" s="196">
        <v>49.24</v>
      </c>
      <c r="V34" s="196">
        <v>8.75</v>
      </c>
      <c r="W34" s="196">
        <v>19.59</v>
      </c>
      <c r="X34" s="196">
        <v>62.38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155</v>
      </c>
      <c r="AF34" s="196">
        <v>0</v>
      </c>
      <c r="AG34" s="196">
        <v>0</v>
      </c>
      <c r="AH34" s="196">
        <v>0</v>
      </c>
      <c r="AI34" s="196">
        <v>75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117.49</v>
      </c>
      <c r="AQ34" s="196">
        <v>38.08</v>
      </c>
      <c r="AR34" s="196">
        <v>42.37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487.02</v>
      </c>
      <c r="L35" s="196">
        <v>6.04</v>
      </c>
      <c r="M35" s="196">
        <v>61.3</v>
      </c>
      <c r="N35" s="196">
        <v>47.88</v>
      </c>
      <c r="O35" s="196">
        <v>0</v>
      </c>
      <c r="P35" s="196">
        <v>25.21</v>
      </c>
      <c r="Q35" s="196">
        <v>9.2100000000000009</v>
      </c>
      <c r="R35" s="196">
        <v>17.899999999999999</v>
      </c>
      <c r="S35" s="196">
        <v>11.14</v>
      </c>
      <c r="T35" s="196">
        <v>0</v>
      </c>
      <c r="U35" s="196">
        <v>49.24</v>
      </c>
      <c r="V35" s="196">
        <v>8.75</v>
      </c>
      <c r="W35" s="196">
        <v>19.59</v>
      </c>
      <c r="X35" s="196">
        <v>62.38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155</v>
      </c>
      <c r="AF35" s="196">
        <v>0</v>
      </c>
      <c r="AG35" s="196">
        <v>0</v>
      </c>
      <c r="AH35" s="196">
        <v>0</v>
      </c>
      <c r="AI35" s="196">
        <v>99.61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117.49</v>
      </c>
      <c r="AQ35" s="196">
        <v>38.08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487.02</v>
      </c>
      <c r="L36" s="196">
        <v>6.04</v>
      </c>
      <c r="M36" s="196">
        <v>61.3</v>
      </c>
      <c r="N36" s="196">
        <v>47.88</v>
      </c>
      <c r="O36" s="196">
        <v>0</v>
      </c>
      <c r="P36" s="196">
        <v>25.21</v>
      </c>
      <c r="Q36" s="196">
        <v>9.2100000000000009</v>
      </c>
      <c r="R36" s="196">
        <v>17.899999999999999</v>
      </c>
      <c r="S36" s="196">
        <v>11.14</v>
      </c>
      <c r="T36" s="196">
        <v>0</v>
      </c>
      <c r="U36" s="196">
        <v>49.24</v>
      </c>
      <c r="V36" s="196">
        <v>8.75</v>
      </c>
      <c r="W36" s="196">
        <v>19.59</v>
      </c>
      <c r="X36" s="196">
        <v>62.38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155</v>
      </c>
      <c r="AF36" s="196">
        <v>0</v>
      </c>
      <c r="AG36" s="196">
        <v>0</v>
      </c>
      <c r="AH36" s="196">
        <v>0</v>
      </c>
      <c r="AI36" s="196">
        <v>99.61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117.49</v>
      </c>
      <c r="AQ36" s="196">
        <v>38.08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487.02</v>
      </c>
      <c r="L37" s="196">
        <v>6.04</v>
      </c>
      <c r="M37" s="196">
        <v>61.3</v>
      </c>
      <c r="N37" s="196">
        <v>47.88</v>
      </c>
      <c r="O37" s="196">
        <v>0</v>
      </c>
      <c r="P37" s="196">
        <v>25.21</v>
      </c>
      <c r="Q37" s="196">
        <v>9.2100000000000009</v>
      </c>
      <c r="R37" s="196">
        <v>17.899999999999999</v>
      </c>
      <c r="S37" s="196">
        <v>11.14</v>
      </c>
      <c r="T37" s="196">
        <v>0</v>
      </c>
      <c r="U37" s="196">
        <v>49.24</v>
      </c>
      <c r="V37" s="196">
        <v>8.75</v>
      </c>
      <c r="W37" s="196">
        <v>19.59</v>
      </c>
      <c r="X37" s="196">
        <v>62.38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155</v>
      </c>
      <c r="AF37" s="196">
        <v>0</v>
      </c>
      <c r="AG37" s="196">
        <v>0</v>
      </c>
      <c r="AH37" s="196">
        <v>0</v>
      </c>
      <c r="AI37" s="196">
        <v>99.61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117.49</v>
      </c>
      <c r="AQ37" s="196">
        <v>38.08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487.02</v>
      </c>
      <c r="L38" s="196">
        <v>6.04</v>
      </c>
      <c r="M38" s="196">
        <v>61.3</v>
      </c>
      <c r="N38" s="196">
        <v>47.88</v>
      </c>
      <c r="O38" s="196">
        <v>0</v>
      </c>
      <c r="P38" s="196">
        <v>25.21</v>
      </c>
      <c r="Q38" s="196">
        <v>9.2100000000000009</v>
      </c>
      <c r="R38" s="196">
        <v>17.899999999999999</v>
      </c>
      <c r="S38" s="196">
        <v>11.14</v>
      </c>
      <c r="T38" s="196">
        <v>0</v>
      </c>
      <c r="U38" s="196">
        <v>49.24</v>
      </c>
      <c r="V38" s="196">
        <v>8.75</v>
      </c>
      <c r="W38" s="196">
        <v>19.59</v>
      </c>
      <c r="X38" s="196">
        <v>62.38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155</v>
      </c>
      <c r="AF38" s="196">
        <v>0</v>
      </c>
      <c r="AG38" s="196">
        <v>0</v>
      </c>
      <c r="AH38" s="196">
        <v>0</v>
      </c>
      <c r="AI38" s="196">
        <v>99.61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117.49</v>
      </c>
      <c r="AQ38" s="196">
        <v>38.08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487.02</v>
      </c>
      <c r="L39" s="196">
        <v>6.04</v>
      </c>
      <c r="M39" s="196">
        <v>61.3</v>
      </c>
      <c r="N39" s="196">
        <v>47.88</v>
      </c>
      <c r="O39" s="196">
        <v>0</v>
      </c>
      <c r="P39" s="196">
        <v>25.21</v>
      </c>
      <c r="Q39" s="196">
        <v>9.2100000000000009</v>
      </c>
      <c r="R39" s="196">
        <v>17.899999999999999</v>
      </c>
      <c r="S39" s="196">
        <v>11.14</v>
      </c>
      <c r="T39" s="196">
        <v>0</v>
      </c>
      <c r="U39" s="196">
        <v>49.24</v>
      </c>
      <c r="V39" s="196">
        <v>8.75</v>
      </c>
      <c r="W39" s="196">
        <v>19.59</v>
      </c>
      <c r="X39" s="196">
        <v>62.38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155</v>
      </c>
      <c r="AF39" s="196">
        <v>0</v>
      </c>
      <c r="AG39" s="196">
        <v>0</v>
      </c>
      <c r="AH39" s="196">
        <v>0</v>
      </c>
      <c r="AI39" s="196">
        <v>99.61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117.49</v>
      </c>
      <c r="AQ39" s="196">
        <v>38.08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487.02</v>
      </c>
      <c r="L40" s="196">
        <v>6.04</v>
      </c>
      <c r="M40" s="196">
        <v>61.3</v>
      </c>
      <c r="N40" s="196">
        <v>47.88</v>
      </c>
      <c r="O40" s="196">
        <v>0</v>
      </c>
      <c r="P40" s="196">
        <v>25.21</v>
      </c>
      <c r="Q40" s="196">
        <v>9.2100000000000009</v>
      </c>
      <c r="R40" s="196">
        <v>17.899999999999999</v>
      </c>
      <c r="S40" s="196">
        <v>11.14</v>
      </c>
      <c r="T40" s="196">
        <v>0</v>
      </c>
      <c r="U40" s="196">
        <v>49.24</v>
      </c>
      <c r="V40" s="196">
        <v>8.75</v>
      </c>
      <c r="W40" s="196">
        <v>19.59</v>
      </c>
      <c r="X40" s="196">
        <v>62.38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155</v>
      </c>
      <c r="AF40" s="196">
        <v>0</v>
      </c>
      <c r="AG40" s="196">
        <v>0</v>
      </c>
      <c r="AH40" s="196">
        <v>0</v>
      </c>
      <c r="AI40" s="196">
        <v>99.61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117.49</v>
      </c>
      <c r="AQ40" s="196">
        <v>38.08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487.02</v>
      </c>
      <c r="L41" s="196">
        <v>6.04</v>
      </c>
      <c r="M41" s="196">
        <v>61.3</v>
      </c>
      <c r="N41" s="196">
        <v>47.88</v>
      </c>
      <c r="O41" s="196">
        <v>0</v>
      </c>
      <c r="P41" s="196">
        <v>25.21</v>
      </c>
      <c r="Q41" s="196">
        <v>9.2100000000000009</v>
      </c>
      <c r="R41" s="196">
        <v>17.899999999999999</v>
      </c>
      <c r="S41" s="196">
        <v>11.14</v>
      </c>
      <c r="T41" s="196">
        <v>0</v>
      </c>
      <c r="U41" s="196">
        <v>49.24</v>
      </c>
      <c r="V41" s="196">
        <v>8.75</v>
      </c>
      <c r="W41" s="196">
        <v>19.59</v>
      </c>
      <c r="X41" s="196">
        <v>62.38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155</v>
      </c>
      <c r="AF41" s="196">
        <v>0</v>
      </c>
      <c r="AG41" s="196">
        <v>0</v>
      </c>
      <c r="AH41" s="196">
        <v>0</v>
      </c>
      <c r="AI41" s="196">
        <v>99.61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117.49</v>
      </c>
      <c r="AQ41" s="196">
        <v>38.08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487.02</v>
      </c>
      <c r="L42" s="196">
        <v>6.04</v>
      </c>
      <c r="M42" s="196">
        <v>61.3</v>
      </c>
      <c r="N42" s="196">
        <v>47.88</v>
      </c>
      <c r="O42" s="196">
        <v>0</v>
      </c>
      <c r="P42" s="196">
        <v>25.21</v>
      </c>
      <c r="Q42" s="196">
        <v>9.2100000000000009</v>
      </c>
      <c r="R42" s="196">
        <v>17.899999999999999</v>
      </c>
      <c r="S42" s="196">
        <v>11.14</v>
      </c>
      <c r="T42" s="196">
        <v>0</v>
      </c>
      <c r="U42" s="196">
        <v>49.24</v>
      </c>
      <c r="V42" s="196">
        <v>8.75</v>
      </c>
      <c r="W42" s="196">
        <v>19.59</v>
      </c>
      <c r="X42" s="196">
        <v>62.38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155</v>
      </c>
      <c r="AF42" s="196">
        <v>0</v>
      </c>
      <c r="AG42" s="196">
        <v>0</v>
      </c>
      <c r="AH42" s="196">
        <v>0</v>
      </c>
      <c r="AI42" s="196">
        <v>99.61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117.49</v>
      </c>
      <c r="AQ42" s="196">
        <v>38.08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487.02</v>
      </c>
      <c r="L43" s="196">
        <v>6.04</v>
      </c>
      <c r="M43" s="196">
        <v>61.3</v>
      </c>
      <c r="N43" s="196">
        <v>47.88</v>
      </c>
      <c r="O43" s="196">
        <v>0</v>
      </c>
      <c r="P43" s="196">
        <v>25.21</v>
      </c>
      <c r="Q43" s="196">
        <v>9.2100000000000009</v>
      </c>
      <c r="R43" s="196">
        <v>17.899999999999999</v>
      </c>
      <c r="S43" s="196">
        <v>11.14</v>
      </c>
      <c r="T43" s="196">
        <v>0</v>
      </c>
      <c r="U43" s="196">
        <v>49.24</v>
      </c>
      <c r="V43" s="196">
        <v>8.75</v>
      </c>
      <c r="W43" s="196">
        <v>19.59</v>
      </c>
      <c r="X43" s="196">
        <v>62.38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155</v>
      </c>
      <c r="AF43" s="196">
        <v>0</v>
      </c>
      <c r="AG43" s="196">
        <v>0</v>
      </c>
      <c r="AH43" s="196">
        <v>0</v>
      </c>
      <c r="AI43" s="196">
        <v>75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117.49</v>
      </c>
      <c r="AQ43" s="196">
        <v>38.08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487.02</v>
      </c>
      <c r="L44" s="196">
        <v>6.04</v>
      </c>
      <c r="M44" s="196">
        <v>61.3</v>
      </c>
      <c r="N44" s="196">
        <v>47.88</v>
      </c>
      <c r="O44" s="196">
        <v>0</v>
      </c>
      <c r="P44" s="196">
        <v>25.21</v>
      </c>
      <c r="Q44" s="196">
        <v>9.2100000000000009</v>
      </c>
      <c r="R44" s="196">
        <v>17.899999999999999</v>
      </c>
      <c r="S44" s="196">
        <v>11.14</v>
      </c>
      <c r="T44" s="196">
        <v>0</v>
      </c>
      <c r="U44" s="196">
        <v>49.24</v>
      </c>
      <c r="V44" s="196">
        <v>8.75</v>
      </c>
      <c r="W44" s="196">
        <v>19.59</v>
      </c>
      <c r="X44" s="196">
        <v>62.38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155</v>
      </c>
      <c r="AF44" s="196">
        <v>0</v>
      </c>
      <c r="AG44" s="196">
        <v>0</v>
      </c>
      <c r="AH44" s="196">
        <v>0</v>
      </c>
      <c r="AI44" s="196">
        <v>75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117.49</v>
      </c>
      <c r="AQ44" s="196">
        <v>38.08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487.02</v>
      </c>
      <c r="L45" s="196">
        <v>6.04</v>
      </c>
      <c r="M45" s="196">
        <v>61.3</v>
      </c>
      <c r="N45" s="196">
        <v>47.88</v>
      </c>
      <c r="O45" s="196">
        <v>0</v>
      </c>
      <c r="P45" s="196">
        <v>25.21</v>
      </c>
      <c r="Q45" s="196">
        <v>9.2100000000000009</v>
      </c>
      <c r="R45" s="196">
        <v>17.899999999999999</v>
      </c>
      <c r="S45" s="196">
        <v>11.14</v>
      </c>
      <c r="T45" s="196">
        <v>0</v>
      </c>
      <c r="U45" s="196">
        <v>49.24</v>
      </c>
      <c r="V45" s="196">
        <v>8.75</v>
      </c>
      <c r="W45" s="196">
        <v>19.59</v>
      </c>
      <c r="X45" s="196">
        <v>62.38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155</v>
      </c>
      <c r="AF45" s="196">
        <v>0</v>
      </c>
      <c r="AG45" s="196">
        <v>0</v>
      </c>
      <c r="AH45" s="196">
        <v>0</v>
      </c>
      <c r="AI45" s="196">
        <v>75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117.49</v>
      </c>
      <c r="AQ45" s="196">
        <v>38.08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487.02</v>
      </c>
      <c r="L46" s="196">
        <v>6.04</v>
      </c>
      <c r="M46" s="196">
        <v>61.3</v>
      </c>
      <c r="N46" s="196">
        <v>47.88</v>
      </c>
      <c r="O46" s="196">
        <v>0</v>
      </c>
      <c r="P46" s="196">
        <v>25.21</v>
      </c>
      <c r="Q46" s="196">
        <v>9.2100000000000009</v>
      </c>
      <c r="R46" s="196">
        <v>17.899999999999999</v>
      </c>
      <c r="S46" s="196">
        <v>11.14</v>
      </c>
      <c r="T46" s="196">
        <v>0</v>
      </c>
      <c r="U46" s="196">
        <v>49.24</v>
      </c>
      <c r="V46" s="196">
        <v>8.75</v>
      </c>
      <c r="W46" s="196">
        <v>19.59</v>
      </c>
      <c r="X46" s="196">
        <v>62.38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155</v>
      </c>
      <c r="AF46" s="196">
        <v>0</v>
      </c>
      <c r="AG46" s="196">
        <v>0</v>
      </c>
      <c r="AH46" s="196">
        <v>0</v>
      </c>
      <c r="AI46" s="196">
        <v>75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117.49</v>
      </c>
      <c r="AQ46" s="196">
        <v>38.08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487.02</v>
      </c>
      <c r="L47" s="196">
        <v>6.04</v>
      </c>
      <c r="M47" s="196">
        <v>61.3</v>
      </c>
      <c r="N47" s="196">
        <v>47.88</v>
      </c>
      <c r="O47" s="196">
        <v>0</v>
      </c>
      <c r="P47" s="196">
        <v>25.21</v>
      </c>
      <c r="Q47" s="196">
        <v>9.2100000000000009</v>
      </c>
      <c r="R47" s="196">
        <v>17.899999999999999</v>
      </c>
      <c r="S47" s="196">
        <v>11.14</v>
      </c>
      <c r="T47" s="196">
        <v>0</v>
      </c>
      <c r="U47" s="196">
        <v>49.24</v>
      </c>
      <c r="V47" s="196">
        <v>8.75</v>
      </c>
      <c r="W47" s="196">
        <v>19.59</v>
      </c>
      <c r="X47" s="196">
        <v>62.38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155</v>
      </c>
      <c r="AF47" s="196">
        <v>0</v>
      </c>
      <c r="AG47" s="196">
        <v>0</v>
      </c>
      <c r="AH47" s="196">
        <v>0</v>
      </c>
      <c r="AI47" s="196">
        <v>75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117.49</v>
      </c>
      <c r="AQ47" s="196">
        <v>38.08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487.02</v>
      </c>
      <c r="L48" s="196">
        <v>6.04</v>
      </c>
      <c r="M48" s="196">
        <v>61.3</v>
      </c>
      <c r="N48" s="196">
        <v>47.88</v>
      </c>
      <c r="O48" s="196">
        <v>0</v>
      </c>
      <c r="P48" s="196">
        <v>25.21</v>
      </c>
      <c r="Q48" s="196">
        <v>9.2100000000000009</v>
      </c>
      <c r="R48" s="196">
        <v>17.899999999999999</v>
      </c>
      <c r="S48" s="196">
        <v>11.14</v>
      </c>
      <c r="T48" s="196">
        <v>0</v>
      </c>
      <c r="U48" s="196">
        <v>49.24</v>
      </c>
      <c r="V48" s="196">
        <v>8.75</v>
      </c>
      <c r="W48" s="196">
        <v>19.59</v>
      </c>
      <c r="X48" s="196">
        <v>62.38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155</v>
      </c>
      <c r="AF48" s="196">
        <v>0</v>
      </c>
      <c r="AG48" s="196">
        <v>0</v>
      </c>
      <c r="AH48" s="196">
        <v>0</v>
      </c>
      <c r="AI48" s="196">
        <v>75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117.49</v>
      </c>
      <c r="AQ48" s="196">
        <v>38.08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487.02</v>
      </c>
      <c r="L49" s="196">
        <v>6.04</v>
      </c>
      <c r="M49" s="196">
        <v>61.3</v>
      </c>
      <c r="N49" s="196">
        <v>47.88</v>
      </c>
      <c r="O49" s="196">
        <v>0</v>
      </c>
      <c r="P49" s="196">
        <v>25.21</v>
      </c>
      <c r="Q49" s="196">
        <v>9.2100000000000009</v>
      </c>
      <c r="R49" s="196">
        <v>17.899999999999999</v>
      </c>
      <c r="S49" s="196">
        <v>11.14</v>
      </c>
      <c r="T49" s="196">
        <v>0</v>
      </c>
      <c r="U49" s="196">
        <v>49.24</v>
      </c>
      <c r="V49" s="196">
        <v>8.75</v>
      </c>
      <c r="W49" s="196">
        <v>19.59</v>
      </c>
      <c r="X49" s="196">
        <v>62.38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155</v>
      </c>
      <c r="AF49" s="196">
        <v>0</v>
      </c>
      <c r="AG49" s="196">
        <v>0</v>
      </c>
      <c r="AH49" s="196">
        <v>0</v>
      </c>
      <c r="AI49" s="196">
        <v>99.61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117.49</v>
      </c>
      <c r="AQ49" s="196">
        <v>38.08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487.02</v>
      </c>
      <c r="L50" s="196">
        <v>6.04</v>
      </c>
      <c r="M50" s="196">
        <v>61.3</v>
      </c>
      <c r="N50" s="196">
        <v>47.88</v>
      </c>
      <c r="O50" s="196">
        <v>0</v>
      </c>
      <c r="P50" s="196">
        <v>25.21</v>
      </c>
      <c r="Q50" s="196">
        <v>9.2100000000000009</v>
      </c>
      <c r="R50" s="196">
        <v>17.899999999999999</v>
      </c>
      <c r="S50" s="196">
        <v>11.14</v>
      </c>
      <c r="T50" s="196">
        <v>0</v>
      </c>
      <c r="U50" s="196">
        <v>49.24</v>
      </c>
      <c r="V50" s="196">
        <v>8.75</v>
      </c>
      <c r="W50" s="196">
        <v>19.59</v>
      </c>
      <c r="X50" s="196">
        <v>62.38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155</v>
      </c>
      <c r="AF50" s="196">
        <v>0</v>
      </c>
      <c r="AG50" s="196">
        <v>0</v>
      </c>
      <c r="AH50" s="196">
        <v>0</v>
      </c>
      <c r="AI50" s="196">
        <v>99.61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117.49</v>
      </c>
      <c r="AQ50" s="196">
        <v>38.08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487.02</v>
      </c>
      <c r="L51" s="196">
        <v>6.04</v>
      </c>
      <c r="M51" s="196">
        <v>61.3</v>
      </c>
      <c r="N51" s="196">
        <v>47.88</v>
      </c>
      <c r="O51" s="196">
        <v>0</v>
      </c>
      <c r="P51" s="196">
        <v>25.21</v>
      </c>
      <c r="Q51" s="196">
        <v>9.2100000000000009</v>
      </c>
      <c r="R51" s="196">
        <v>17.899999999999999</v>
      </c>
      <c r="S51" s="196">
        <v>11.14</v>
      </c>
      <c r="T51" s="196">
        <v>0</v>
      </c>
      <c r="U51" s="196">
        <v>49.24</v>
      </c>
      <c r="V51" s="196">
        <v>8.75</v>
      </c>
      <c r="W51" s="196">
        <v>17.260000000000002</v>
      </c>
      <c r="X51" s="196">
        <v>62.38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155</v>
      </c>
      <c r="AF51" s="196">
        <v>0</v>
      </c>
      <c r="AG51" s="196">
        <v>0</v>
      </c>
      <c r="AH51" s="196">
        <v>0</v>
      </c>
      <c r="AI51" s="196">
        <v>99.61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117.49</v>
      </c>
      <c r="AQ51" s="196">
        <v>38.08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487.02</v>
      </c>
      <c r="L52" s="196">
        <v>6.04</v>
      </c>
      <c r="M52" s="196">
        <v>61.3</v>
      </c>
      <c r="N52" s="196">
        <v>47.88</v>
      </c>
      <c r="O52" s="196">
        <v>0</v>
      </c>
      <c r="P52" s="196">
        <v>25.21</v>
      </c>
      <c r="Q52" s="196">
        <v>9.2100000000000009</v>
      </c>
      <c r="R52" s="196">
        <v>17.899999999999999</v>
      </c>
      <c r="S52" s="196">
        <v>11.14</v>
      </c>
      <c r="T52" s="196">
        <v>0</v>
      </c>
      <c r="U52" s="196">
        <v>49.24</v>
      </c>
      <c r="V52" s="196">
        <v>8.75</v>
      </c>
      <c r="W52" s="196">
        <v>17.260000000000002</v>
      </c>
      <c r="X52" s="196">
        <v>62.38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155</v>
      </c>
      <c r="AF52" s="196">
        <v>0</v>
      </c>
      <c r="AG52" s="196">
        <v>0</v>
      </c>
      <c r="AH52" s="196">
        <v>0</v>
      </c>
      <c r="AI52" s="196">
        <v>99.61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117.49</v>
      </c>
      <c r="AQ52" s="196">
        <v>38.08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487.02</v>
      </c>
      <c r="L53" s="196">
        <v>6.04</v>
      </c>
      <c r="M53" s="196">
        <v>61.3</v>
      </c>
      <c r="N53" s="196">
        <v>47.88</v>
      </c>
      <c r="O53" s="196">
        <v>0</v>
      </c>
      <c r="P53" s="196">
        <v>25.21</v>
      </c>
      <c r="Q53" s="196">
        <v>9.2100000000000009</v>
      </c>
      <c r="R53" s="196">
        <v>17.899999999999999</v>
      </c>
      <c r="S53" s="196">
        <v>11.14</v>
      </c>
      <c r="T53" s="196">
        <v>0</v>
      </c>
      <c r="U53" s="196">
        <v>49.24</v>
      </c>
      <c r="V53" s="196">
        <v>8.75</v>
      </c>
      <c r="W53" s="196">
        <v>17.260000000000002</v>
      </c>
      <c r="X53" s="196">
        <v>62.38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155</v>
      </c>
      <c r="AF53" s="196">
        <v>0</v>
      </c>
      <c r="AG53" s="196">
        <v>0</v>
      </c>
      <c r="AH53" s="196">
        <v>0</v>
      </c>
      <c r="AI53" s="196">
        <v>75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117.49</v>
      </c>
      <c r="AQ53" s="196">
        <v>38.08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487.02</v>
      </c>
      <c r="L54" s="196">
        <v>6.04</v>
      </c>
      <c r="M54" s="196">
        <v>61.3</v>
      </c>
      <c r="N54" s="196">
        <v>47.88</v>
      </c>
      <c r="O54" s="196">
        <v>0</v>
      </c>
      <c r="P54" s="196">
        <v>25.21</v>
      </c>
      <c r="Q54" s="196">
        <v>9.2100000000000009</v>
      </c>
      <c r="R54" s="196">
        <v>17.899999999999999</v>
      </c>
      <c r="S54" s="196">
        <v>11.14</v>
      </c>
      <c r="T54" s="196">
        <v>0</v>
      </c>
      <c r="U54" s="196">
        <v>49.24</v>
      </c>
      <c r="V54" s="196">
        <v>8.75</v>
      </c>
      <c r="W54" s="196">
        <v>17.260000000000002</v>
      </c>
      <c r="X54" s="196">
        <v>62.38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155</v>
      </c>
      <c r="AF54" s="196">
        <v>0</v>
      </c>
      <c r="AG54" s="196">
        <v>0</v>
      </c>
      <c r="AH54" s="196">
        <v>0</v>
      </c>
      <c r="AI54" s="196">
        <v>75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117.49</v>
      </c>
      <c r="AQ54" s="196">
        <v>38.08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487.23</v>
      </c>
      <c r="L55" s="196">
        <v>6.04</v>
      </c>
      <c r="M55" s="196">
        <v>61.3</v>
      </c>
      <c r="N55" s="196">
        <v>47.88</v>
      </c>
      <c r="O55" s="196">
        <v>0</v>
      </c>
      <c r="P55" s="196">
        <v>25.21</v>
      </c>
      <c r="Q55" s="196">
        <v>9.2100000000000009</v>
      </c>
      <c r="R55" s="196">
        <v>17.899999999999999</v>
      </c>
      <c r="S55" s="196">
        <v>11.14</v>
      </c>
      <c r="T55" s="196">
        <v>0</v>
      </c>
      <c r="U55" s="196">
        <v>49.24</v>
      </c>
      <c r="V55" s="196">
        <v>8.75</v>
      </c>
      <c r="W55" s="196">
        <v>17.260000000000002</v>
      </c>
      <c r="X55" s="196">
        <v>62.38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155</v>
      </c>
      <c r="AF55" s="196">
        <v>0</v>
      </c>
      <c r="AG55" s="196">
        <v>0</v>
      </c>
      <c r="AH55" s="196">
        <v>0</v>
      </c>
      <c r="AI55" s="196">
        <v>79.56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117.49</v>
      </c>
      <c r="AQ55" s="196">
        <v>38.08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487.23</v>
      </c>
      <c r="L56" s="196">
        <v>6.04</v>
      </c>
      <c r="M56" s="196">
        <v>61.3</v>
      </c>
      <c r="N56" s="196">
        <v>47.88</v>
      </c>
      <c r="O56" s="196">
        <v>0</v>
      </c>
      <c r="P56" s="196">
        <v>25.21</v>
      </c>
      <c r="Q56" s="196">
        <v>9.2100000000000009</v>
      </c>
      <c r="R56" s="196">
        <v>17.899999999999999</v>
      </c>
      <c r="S56" s="196">
        <v>11.14</v>
      </c>
      <c r="T56" s="196">
        <v>0</v>
      </c>
      <c r="U56" s="196">
        <v>49.24</v>
      </c>
      <c r="V56" s="196">
        <v>8.75</v>
      </c>
      <c r="W56" s="196">
        <v>17.260000000000002</v>
      </c>
      <c r="X56" s="196">
        <v>62.38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155</v>
      </c>
      <c r="AF56" s="196">
        <v>0</v>
      </c>
      <c r="AG56" s="196">
        <v>0</v>
      </c>
      <c r="AH56" s="196">
        <v>0</v>
      </c>
      <c r="AI56" s="196">
        <v>79.56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117.49</v>
      </c>
      <c r="AQ56" s="196">
        <v>38.08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487.23</v>
      </c>
      <c r="L57" s="196">
        <v>6.04</v>
      </c>
      <c r="M57" s="196">
        <v>61.3</v>
      </c>
      <c r="N57" s="196">
        <v>47.88</v>
      </c>
      <c r="O57" s="196">
        <v>0</v>
      </c>
      <c r="P57" s="196">
        <v>25.21</v>
      </c>
      <c r="Q57" s="196">
        <v>9.2100000000000009</v>
      </c>
      <c r="R57" s="196">
        <v>17.899999999999999</v>
      </c>
      <c r="S57" s="196">
        <v>11.14</v>
      </c>
      <c r="T57" s="196">
        <v>0</v>
      </c>
      <c r="U57" s="196">
        <v>49.24</v>
      </c>
      <c r="V57" s="196">
        <v>8.75</v>
      </c>
      <c r="W57" s="196">
        <v>17.260000000000002</v>
      </c>
      <c r="X57" s="196">
        <v>62.38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155</v>
      </c>
      <c r="AF57" s="196">
        <v>0</v>
      </c>
      <c r="AG57" s="196">
        <v>0</v>
      </c>
      <c r="AH57" s="196">
        <v>0</v>
      </c>
      <c r="AI57" s="196">
        <v>79.56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117.49</v>
      </c>
      <c r="AQ57" s="196">
        <v>38.08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487.23</v>
      </c>
      <c r="L58" s="196">
        <v>5.98</v>
      </c>
      <c r="M58" s="196">
        <v>61.3</v>
      </c>
      <c r="N58" s="196">
        <v>47.88</v>
      </c>
      <c r="O58" s="196">
        <v>0</v>
      </c>
      <c r="P58" s="196">
        <v>25.21</v>
      </c>
      <c r="Q58" s="196">
        <v>9.2100000000000009</v>
      </c>
      <c r="R58" s="196">
        <v>17.899999999999999</v>
      </c>
      <c r="S58" s="196">
        <v>11.14</v>
      </c>
      <c r="T58" s="196">
        <v>0</v>
      </c>
      <c r="U58" s="196">
        <v>49.24</v>
      </c>
      <c r="V58" s="196">
        <v>8.75</v>
      </c>
      <c r="W58" s="196">
        <v>17.260000000000002</v>
      </c>
      <c r="X58" s="196">
        <v>62.38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155</v>
      </c>
      <c r="AF58" s="196">
        <v>0</v>
      </c>
      <c r="AG58" s="196">
        <v>0</v>
      </c>
      <c r="AH58" s="196">
        <v>0</v>
      </c>
      <c r="AI58" s="196">
        <v>75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117.49</v>
      </c>
      <c r="AQ58" s="196">
        <v>38.08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487.24</v>
      </c>
      <c r="L59" s="196">
        <v>6.04</v>
      </c>
      <c r="M59" s="196">
        <v>61.3</v>
      </c>
      <c r="N59" s="196">
        <v>47.88</v>
      </c>
      <c r="O59" s="196">
        <v>0</v>
      </c>
      <c r="P59" s="196">
        <v>25.21</v>
      </c>
      <c r="Q59" s="196">
        <v>9.2100000000000009</v>
      </c>
      <c r="R59" s="196">
        <v>17.899999999999999</v>
      </c>
      <c r="S59" s="196">
        <v>11.14</v>
      </c>
      <c r="T59" s="196">
        <v>0</v>
      </c>
      <c r="U59" s="196">
        <v>49.24</v>
      </c>
      <c r="V59" s="196">
        <v>8.75</v>
      </c>
      <c r="W59" s="196">
        <v>20.38</v>
      </c>
      <c r="X59" s="196">
        <v>62.38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155</v>
      </c>
      <c r="AF59" s="196">
        <v>0</v>
      </c>
      <c r="AG59" s="196">
        <v>0</v>
      </c>
      <c r="AH59" s="196">
        <v>0</v>
      </c>
      <c r="AI59" s="196">
        <v>75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117.49</v>
      </c>
      <c r="AQ59" s="196">
        <v>38.08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487.23</v>
      </c>
      <c r="L60" s="196">
        <v>6.04</v>
      </c>
      <c r="M60" s="196">
        <v>61.3</v>
      </c>
      <c r="N60" s="196">
        <v>47.88</v>
      </c>
      <c r="O60" s="196">
        <v>0</v>
      </c>
      <c r="P60" s="196">
        <v>25.21</v>
      </c>
      <c r="Q60" s="196">
        <v>9.2100000000000009</v>
      </c>
      <c r="R60" s="196">
        <v>17.899999999999999</v>
      </c>
      <c r="S60" s="196">
        <v>11.14</v>
      </c>
      <c r="T60" s="196">
        <v>0</v>
      </c>
      <c r="U60" s="196">
        <v>49.24</v>
      </c>
      <c r="V60" s="196">
        <v>8.75</v>
      </c>
      <c r="W60" s="196">
        <v>20.38</v>
      </c>
      <c r="X60" s="196">
        <v>62.38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155</v>
      </c>
      <c r="AF60" s="196">
        <v>0</v>
      </c>
      <c r="AG60" s="196">
        <v>0</v>
      </c>
      <c r="AH60" s="196">
        <v>0</v>
      </c>
      <c r="AI60" s="196">
        <v>75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117.49</v>
      </c>
      <c r="AQ60" s="196">
        <v>38.08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487.23</v>
      </c>
      <c r="L61" s="196">
        <v>6.04</v>
      </c>
      <c r="M61" s="196">
        <v>61.3</v>
      </c>
      <c r="N61" s="196">
        <v>47.88</v>
      </c>
      <c r="O61" s="196">
        <v>0</v>
      </c>
      <c r="P61" s="196">
        <v>25.21</v>
      </c>
      <c r="Q61" s="196">
        <v>9.2100000000000009</v>
      </c>
      <c r="R61" s="196">
        <v>17.899999999999999</v>
      </c>
      <c r="S61" s="196">
        <v>11.14</v>
      </c>
      <c r="T61" s="196">
        <v>0</v>
      </c>
      <c r="U61" s="196">
        <v>49.24</v>
      </c>
      <c r="V61" s="196">
        <v>8.75</v>
      </c>
      <c r="W61" s="196">
        <v>20.38</v>
      </c>
      <c r="X61" s="196">
        <v>62.38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155</v>
      </c>
      <c r="AF61" s="196">
        <v>0</v>
      </c>
      <c r="AG61" s="196">
        <v>0</v>
      </c>
      <c r="AH61" s="196">
        <v>0</v>
      </c>
      <c r="AI61" s="196">
        <v>75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117.49</v>
      </c>
      <c r="AQ61" s="196">
        <v>38.08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487.23</v>
      </c>
      <c r="L62" s="196">
        <v>6.04</v>
      </c>
      <c r="M62" s="196">
        <v>61.3</v>
      </c>
      <c r="N62" s="196">
        <v>47.88</v>
      </c>
      <c r="O62" s="196">
        <v>0</v>
      </c>
      <c r="P62" s="196">
        <v>25.21</v>
      </c>
      <c r="Q62" s="196">
        <v>9.2100000000000009</v>
      </c>
      <c r="R62" s="196">
        <v>17.899999999999999</v>
      </c>
      <c r="S62" s="196">
        <v>11.14</v>
      </c>
      <c r="T62" s="196">
        <v>0</v>
      </c>
      <c r="U62" s="196">
        <v>49.24</v>
      </c>
      <c r="V62" s="196">
        <v>8.75</v>
      </c>
      <c r="W62" s="196">
        <v>20.38</v>
      </c>
      <c r="X62" s="196">
        <v>62.38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155</v>
      </c>
      <c r="AF62" s="196">
        <v>0</v>
      </c>
      <c r="AG62" s="196">
        <v>0</v>
      </c>
      <c r="AH62" s="196">
        <v>0</v>
      </c>
      <c r="AI62" s="196">
        <v>75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117.49</v>
      </c>
      <c r="AQ62" s="196">
        <v>38.08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487.24</v>
      </c>
      <c r="L63" s="196">
        <v>6.04</v>
      </c>
      <c r="M63" s="196">
        <v>61.3</v>
      </c>
      <c r="N63" s="196">
        <v>47.88</v>
      </c>
      <c r="O63" s="196">
        <v>0</v>
      </c>
      <c r="P63" s="196">
        <v>25.21</v>
      </c>
      <c r="Q63" s="196">
        <v>9.2100000000000009</v>
      </c>
      <c r="R63" s="196">
        <v>17.899999999999999</v>
      </c>
      <c r="S63" s="196">
        <v>11.14</v>
      </c>
      <c r="T63" s="196">
        <v>0</v>
      </c>
      <c r="U63" s="196">
        <v>49.24</v>
      </c>
      <c r="V63" s="196">
        <v>8.75</v>
      </c>
      <c r="W63" s="196">
        <v>20.38</v>
      </c>
      <c r="X63" s="196">
        <v>62.38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155</v>
      </c>
      <c r="AF63" s="196">
        <v>0</v>
      </c>
      <c r="AG63" s="196">
        <v>0</v>
      </c>
      <c r="AH63" s="196">
        <v>0</v>
      </c>
      <c r="AI63" s="196">
        <v>75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117.49</v>
      </c>
      <c r="AQ63" s="196">
        <v>38.08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487.02</v>
      </c>
      <c r="L64" s="196">
        <v>6.04</v>
      </c>
      <c r="M64" s="196">
        <v>61.3</v>
      </c>
      <c r="N64" s="196">
        <v>47.88</v>
      </c>
      <c r="O64" s="196">
        <v>0</v>
      </c>
      <c r="P64" s="196">
        <v>25.21</v>
      </c>
      <c r="Q64" s="196">
        <v>9.2100000000000009</v>
      </c>
      <c r="R64" s="196">
        <v>17.899999999999999</v>
      </c>
      <c r="S64" s="196">
        <v>11.14</v>
      </c>
      <c r="T64" s="196">
        <v>0</v>
      </c>
      <c r="U64" s="196">
        <v>49.24</v>
      </c>
      <c r="V64" s="196">
        <v>8.75</v>
      </c>
      <c r="W64" s="196">
        <v>20.38</v>
      </c>
      <c r="X64" s="196">
        <v>62.38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155</v>
      </c>
      <c r="AF64" s="196">
        <v>0</v>
      </c>
      <c r="AG64" s="196">
        <v>0</v>
      </c>
      <c r="AH64" s="196">
        <v>0</v>
      </c>
      <c r="AI64" s="196">
        <v>75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117.49</v>
      </c>
      <c r="AQ64" s="196">
        <v>38.08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487.02</v>
      </c>
      <c r="L65" s="196">
        <v>6.04</v>
      </c>
      <c r="M65" s="196">
        <v>61.3</v>
      </c>
      <c r="N65" s="196">
        <v>47.88</v>
      </c>
      <c r="O65" s="196">
        <v>0</v>
      </c>
      <c r="P65" s="196">
        <v>25.21</v>
      </c>
      <c r="Q65" s="196">
        <v>9.2100000000000009</v>
      </c>
      <c r="R65" s="196">
        <v>17.899999999999999</v>
      </c>
      <c r="S65" s="196">
        <v>11.14</v>
      </c>
      <c r="T65" s="196">
        <v>0</v>
      </c>
      <c r="U65" s="196">
        <v>49.24</v>
      </c>
      <c r="V65" s="196">
        <v>8.75</v>
      </c>
      <c r="W65" s="196">
        <v>20.38</v>
      </c>
      <c r="X65" s="196">
        <v>62.38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155</v>
      </c>
      <c r="AF65" s="196">
        <v>0</v>
      </c>
      <c r="AG65" s="196">
        <v>0</v>
      </c>
      <c r="AH65" s="196">
        <v>0</v>
      </c>
      <c r="AI65" s="196">
        <v>75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117.49</v>
      </c>
      <c r="AQ65" s="196">
        <v>38.08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487.02</v>
      </c>
      <c r="L66" s="196">
        <v>6.04</v>
      </c>
      <c r="M66" s="196">
        <v>61.3</v>
      </c>
      <c r="N66" s="196">
        <v>47.88</v>
      </c>
      <c r="O66" s="196">
        <v>0</v>
      </c>
      <c r="P66" s="196">
        <v>25.21</v>
      </c>
      <c r="Q66" s="196">
        <v>9.2100000000000009</v>
      </c>
      <c r="R66" s="196">
        <v>17.899999999999999</v>
      </c>
      <c r="S66" s="196">
        <v>11.14</v>
      </c>
      <c r="T66" s="196">
        <v>0</v>
      </c>
      <c r="U66" s="196">
        <v>49.24</v>
      </c>
      <c r="V66" s="196">
        <v>8.75</v>
      </c>
      <c r="W66" s="196">
        <v>20.38</v>
      </c>
      <c r="X66" s="196">
        <v>62.38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155</v>
      </c>
      <c r="AF66" s="196">
        <v>0</v>
      </c>
      <c r="AG66" s="196">
        <v>0</v>
      </c>
      <c r="AH66" s="196">
        <v>0</v>
      </c>
      <c r="AI66" s="196">
        <v>75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117.49</v>
      </c>
      <c r="AQ66" s="196">
        <v>38.08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487.02</v>
      </c>
      <c r="L67" s="196">
        <v>6.04</v>
      </c>
      <c r="M67" s="196">
        <v>61.3</v>
      </c>
      <c r="N67" s="196">
        <v>47.88</v>
      </c>
      <c r="O67" s="196">
        <v>0</v>
      </c>
      <c r="P67" s="196">
        <v>25.21</v>
      </c>
      <c r="Q67" s="196">
        <v>9.2100000000000009</v>
      </c>
      <c r="R67" s="196">
        <v>17.899999999999999</v>
      </c>
      <c r="S67" s="196">
        <v>11.14</v>
      </c>
      <c r="T67" s="196">
        <v>0</v>
      </c>
      <c r="U67" s="196">
        <v>49.24</v>
      </c>
      <c r="V67" s="196">
        <v>8.75</v>
      </c>
      <c r="W67" s="196">
        <v>20.38</v>
      </c>
      <c r="X67" s="196">
        <v>62.38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155</v>
      </c>
      <c r="AF67" s="196">
        <v>0</v>
      </c>
      <c r="AG67" s="196">
        <v>0</v>
      </c>
      <c r="AH67" s="196">
        <v>0</v>
      </c>
      <c r="AI67" s="196">
        <v>75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106.81</v>
      </c>
      <c r="AQ67" s="196">
        <v>38.08</v>
      </c>
      <c r="AR67" s="196">
        <v>43.83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487.02</v>
      </c>
      <c r="L68" s="196">
        <v>6.04</v>
      </c>
      <c r="M68" s="196">
        <v>61.3</v>
      </c>
      <c r="N68" s="196">
        <v>47.88</v>
      </c>
      <c r="O68" s="196">
        <v>0</v>
      </c>
      <c r="P68" s="196">
        <v>25.21</v>
      </c>
      <c r="Q68" s="196">
        <v>9.2100000000000009</v>
      </c>
      <c r="R68" s="196">
        <v>17.899999999999999</v>
      </c>
      <c r="S68" s="196">
        <v>11.14</v>
      </c>
      <c r="T68" s="196">
        <v>0</v>
      </c>
      <c r="U68" s="196">
        <v>49.24</v>
      </c>
      <c r="V68" s="196">
        <v>8.75</v>
      </c>
      <c r="W68" s="196">
        <v>20.38</v>
      </c>
      <c r="X68" s="196">
        <v>62.38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155</v>
      </c>
      <c r="AF68" s="196">
        <v>0</v>
      </c>
      <c r="AG68" s="196">
        <v>0</v>
      </c>
      <c r="AH68" s="196">
        <v>0</v>
      </c>
      <c r="AI68" s="196">
        <v>75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106.81</v>
      </c>
      <c r="AQ68" s="196">
        <v>38.08</v>
      </c>
      <c r="AR68" s="196">
        <v>36.61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487.02</v>
      </c>
      <c r="L69" s="196">
        <v>6.04</v>
      </c>
      <c r="M69" s="196">
        <v>61.3</v>
      </c>
      <c r="N69" s="196">
        <v>47.88</v>
      </c>
      <c r="O69" s="196">
        <v>0</v>
      </c>
      <c r="P69" s="196">
        <v>25.21</v>
      </c>
      <c r="Q69" s="196">
        <v>9.2100000000000009</v>
      </c>
      <c r="R69" s="196">
        <v>17.899999999999999</v>
      </c>
      <c r="S69" s="196">
        <v>11.14</v>
      </c>
      <c r="T69" s="196">
        <v>0</v>
      </c>
      <c r="U69" s="196">
        <v>49.24</v>
      </c>
      <c r="V69" s="196">
        <v>8.75</v>
      </c>
      <c r="W69" s="196">
        <v>20.38</v>
      </c>
      <c r="X69" s="196">
        <v>62.38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155</v>
      </c>
      <c r="AF69" s="196">
        <v>0</v>
      </c>
      <c r="AG69" s="196">
        <v>0</v>
      </c>
      <c r="AH69" s="196">
        <v>0</v>
      </c>
      <c r="AI69" s="196">
        <v>75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106.81</v>
      </c>
      <c r="AQ69" s="196">
        <v>38.08</v>
      </c>
      <c r="AR69" s="196">
        <v>28.04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487.02</v>
      </c>
      <c r="L70" s="196">
        <v>6.04</v>
      </c>
      <c r="M70" s="196">
        <v>61.3</v>
      </c>
      <c r="N70" s="196">
        <v>47.88</v>
      </c>
      <c r="O70" s="196">
        <v>0</v>
      </c>
      <c r="P70" s="196">
        <v>25.21</v>
      </c>
      <c r="Q70" s="196">
        <v>9.2100000000000009</v>
      </c>
      <c r="R70" s="196">
        <v>17.899999999999999</v>
      </c>
      <c r="S70" s="196">
        <v>11.14</v>
      </c>
      <c r="T70" s="196">
        <v>0</v>
      </c>
      <c r="U70" s="196">
        <v>49.24</v>
      </c>
      <c r="V70" s="196">
        <v>8.75</v>
      </c>
      <c r="W70" s="196">
        <v>20.38</v>
      </c>
      <c r="X70" s="196">
        <v>62.38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155</v>
      </c>
      <c r="AF70" s="196">
        <v>0</v>
      </c>
      <c r="AG70" s="196">
        <v>0</v>
      </c>
      <c r="AH70" s="196">
        <v>0</v>
      </c>
      <c r="AI70" s="196">
        <v>75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106.81</v>
      </c>
      <c r="AQ70" s="196">
        <v>38.08</v>
      </c>
      <c r="AR70" s="196">
        <v>20.03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487.02</v>
      </c>
      <c r="L71" s="196">
        <v>6.04</v>
      </c>
      <c r="M71" s="196">
        <v>61.3</v>
      </c>
      <c r="N71" s="196">
        <v>47.88</v>
      </c>
      <c r="O71" s="196">
        <v>0</v>
      </c>
      <c r="P71" s="196">
        <v>25.21</v>
      </c>
      <c r="Q71" s="196">
        <v>9.2100000000000009</v>
      </c>
      <c r="R71" s="196">
        <v>17.899999999999999</v>
      </c>
      <c r="S71" s="196">
        <v>11.14</v>
      </c>
      <c r="T71" s="196">
        <v>0</v>
      </c>
      <c r="U71" s="196">
        <v>49.24</v>
      </c>
      <c r="V71" s="196">
        <v>8.75</v>
      </c>
      <c r="W71" s="196">
        <v>20.38</v>
      </c>
      <c r="X71" s="196">
        <v>62.38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155</v>
      </c>
      <c r="AF71" s="196">
        <v>0</v>
      </c>
      <c r="AG71" s="196">
        <v>0</v>
      </c>
      <c r="AH71" s="196">
        <v>0</v>
      </c>
      <c r="AI71" s="196">
        <v>75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106.81</v>
      </c>
      <c r="AQ71" s="196">
        <v>38.08</v>
      </c>
      <c r="AR71" s="196">
        <v>10.66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487.02</v>
      </c>
      <c r="L72" s="196">
        <v>6.04</v>
      </c>
      <c r="M72" s="196">
        <v>61.3</v>
      </c>
      <c r="N72" s="196">
        <v>47.88</v>
      </c>
      <c r="O72" s="196">
        <v>0</v>
      </c>
      <c r="P72" s="196">
        <v>25.21</v>
      </c>
      <c r="Q72" s="196">
        <v>9.2100000000000009</v>
      </c>
      <c r="R72" s="196">
        <v>17.899999999999999</v>
      </c>
      <c r="S72" s="196">
        <v>11.14</v>
      </c>
      <c r="T72" s="196">
        <v>0</v>
      </c>
      <c r="U72" s="196">
        <v>49.24</v>
      </c>
      <c r="V72" s="196">
        <v>8.75</v>
      </c>
      <c r="W72" s="196">
        <v>20.38</v>
      </c>
      <c r="X72" s="196">
        <v>62.38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155</v>
      </c>
      <c r="AF72" s="196">
        <v>0</v>
      </c>
      <c r="AG72" s="196">
        <v>0</v>
      </c>
      <c r="AH72" s="196">
        <v>0</v>
      </c>
      <c r="AI72" s="196">
        <v>75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106.81</v>
      </c>
      <c r="AQ72" s="196">
        <v>38.08</v>
      </c>
      <c r="AR72" s="196">
        <v>3.71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487.02</v>
      </c>
      <c r="L73" s="196">
        <v>6.04</v>
      </c>
      <c r="M73" s="196">
        <v>61.3</v>
      </c>
      <c r="N73" s="196">
        <v>47.88</v>
      </c>
      <c r="O73" s="196">
        <v>0</v>
      </c>
      <c r="P73" s="196">
        <v>25.21</v>
      </c>
      <c r="Q73" s="196">
        <v>9.2100000000000009</v>
      </c>
      <c r="R73" s="196">
        <v>17.899999999999999</v>
      </c>
      <c r="S73" s="196">
        <v>11.14</v>
      </c>
      <c r="T73" s="196">
        <v>0</v>
      </c>
      <c r="U73" s="196">
        <v>49.24</v>
      </c>
      <c r="V73" s="196">
        <v>8.75</v>
      </c>
      <c r="W73" s="196">
        <v>19.73</v>
      </c>
      <c r="X73" s="196">
        <v>62.38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155</v>
      </c>
      <c r="AF73" s="196">
        <v>0</v>
      </c>
      <c r="AG73" s="196">
        <v>0</v>
      </c>
      <c r="AH73" s="196">
        <v>0</v>
      </c>
      <c r="AI73" s="196">
        <v>75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106.81</v>
      </c>
      <c r="AQ73" s="196">
        <v>38.08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487.02</v>
      </c>
      <c r="L74" s="196">
        <v>6.04</v>
      </c>
      <c r="M74" s="196">
        <v>61.3</v>
      </c>
      <c r="N74" s="196">
        <v>47.88</v>
      </c>
      <c r="O74" s="196">
        <v>0</v>
      </c>
      <c r="P74" s="196">
        <v>25.21</v>
      </c>
      <c r="Q74" s="196">
        <v>9.2100000000000009</v>
      </c>
      <c r="R74" s="196">
        <v>17.899999999999999</v>
      </c>
      <c r="S74" s="196">
        <v>11.14</v>
      </c>
      <c r="T74" s="196">
        <v>0</v>
      </c>
      <c r="U74" s="196">
        <v>49.24</v>
      </c>
      <c r="V74" s="196">
        <v>8.75</v>
      </c>
      <c r="W74" s="196">
        <v>19.73</v>
      </c>
      <c r="X74" s="196">
        <v>62.38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155</v>
      </c>
      <c r="AF74" s="196">
        <v>0</v>
      </c>
      <c r="AG74" s="196">
        <v>0</v>
      </c>
      <c r="AH74" s="196">
        <v>0</v>
      </c>
      <c r="AI74" s="196">
        <v>75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106.81</v>
      </c>
      <c r="AQ74" s="196">
        <v>38.08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487.02</v>
      </c>
      <c r="L75" s="196">
        <v>6.04</v>
      </c>
      <c r="M75" s="196">
        <v>61.3</v>
      </c>
      <c r="N75" s="196">
        <v>47.88</v>
      </c>
      <c r="O75" s="196">
        <v>0</v>
      </c>
      <c r="P75" s="196">
        <v>25.21</v>
      </c>
      <c r="Q75" s="196">
        <v>9.2100000000000009</v>
      </c>
      <c r="R75" s="196">
        <v>17.899999999999999</v>
      </c>
      <c r="S75" s="196">
        <v>11.14</v>
      </c>
      <c r="T75" s="196">
        <v>0</v>
      </c>
      <c r="U75" s="196">
        <v>49.24</v>
      </c>
      <c r="V75" s="196">
        <v>8.75</v>
      </c>
      <c r="W75" s="196">
        <v>19.73</v>
      </c>
      <c r="X75" s="196">
        <v>62.38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155</v>
      </c>
      <c r="AF75" s="196">
        <v>0</v>
      </c>
      <c r="AG75" s="196">
        <v>0</v>
      </c>
      <c r="AH75" s="196">
        <v>0</v>
      </c>
      <c r="AI75" s="196">
        <v>75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106.81</v>
      </c>
      <c r="AQ75" s="196">
        <v>38.08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487.02</v>
      </c>
      <c r="L76" s="196">
        <v>6.04</v>
      </c>
      <c r="M76" s="196">
        <v>61.3</v>
      </c>
      <c r="N76" s="196">
        <v>47.88</v>
      </c>
      <c r="O76" s="196">
        <v>0</v>
      </c>
      <c r="P76" s="196">
        <v>25.21</v>
      </c>
      <c r="Q76" s="196">
        <v>9.2100000000000009</v>
      </c>
      <c r="R76" s="196">
        <v>17.899999999999999</v>
      </c>
      <c r="S76" s="196">
        <v>11.14</v>
      </c>
      <c r="T76" s="196">
        <v>0</v>
      </c>
      <c r="U76" s="196">
        <v>49.24</v>
      </c>
      <c r="V76" s="196">
        <v>8.75</v>
      </c>
      <c r="W76" s="196">
        <v>19.73</v>
      </c>
      <c r="X76" s="196">
        <v>62.38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155</v>
      </c>
      <c r="AF76" s="196">
        <v>0</v>
      </c>
      <c r="AG76" s="196">
        <v>0</v>
      </c>
      <c r="AH76" s="196">
        <v>0</v>
      </c>
      <c r="AI76" s="196">
        <v>75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106.81</v>
      </c>
      <c r="AQ76" s="196">
        <v>38.08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487.02</v>
      </c>
      <c r="L77" s="196">
        <v>6.04</v>
      </c>
      <c r="M77" s="196">
        <v>61.3</v>
      </c>
      <c r="N77" s="196">
        <v>47.88</v>
      </c>
      <c r="O77" s="196">
        <v>0</v>
      </c>
      <c r="P77" s="196">
        <v>25.21</v>
      </c>
      <c r="Q77" s="196">
        <v>9.2100000000000009</v>
      </c>
      <c r="R77" s="196">
        <v>17.899999999999999</v>
      </c>
      <c r="S77" s="196">
        <v>11.14</v>
      </c>
      <c r="T77" s="196">
        <v>0</v>
      </c>
      <c r="U77" s="196">
        <v>49.24</v>
      </c>
      <c r="V77" s="196">
        <v>8.75</v>
      </c>
      <c r="W77" s="196">
        <v>19.73</v>
      </c>
      <c r="X77" s="196">
        <v>62.38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155</v>
      </c>
      <c r="AF77" s="196">
        <v>0</v>
      </c>
      <c r="AG77" s="196">
        <v>0</v>
      </c>
      <c r="AH77" s="196">
        <v>0</v>
      </c>
      <c r="AI77" s="196">
        <v>75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106.81</v>
      </c>
      <c r="AQ77" s="196">
        <v>38.08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487.02</v>
      </c>
      <c r="L78" s="196">
        <v>6.04</v>
      </c>
      <c r="M78" s="196">
        <v>61.3</v>
      </c>
      <c r="N78" s="196">
        <v>47.88</v>
      </c>
      <c r="O78" s="196">
        <v>0</v>
      </c>
      <c r="P78" s="196">
        <v>25.21</v>
      </c>
      <c r="Q78" s="196">
        <v>9.2100000000000009</v>
      </c>
      <c r="R78" s="196">
        <v>17.899999999999999</v>
      </c>
      <c r="S78" s="196">
        <v>11.14</v>
      </c>
      <c r="T78" s="196">
        <v>0</v>
      </c>
      <c r="U78" s="196">
        <v>49.24</v>
      </c>
      <c r="V78" s="196">
        <v>8.75</v>
      </c>
      <c r="W78" s="196">
        <v>19.73</v>
      </c>
      <c r="X78" s="196">
        <v>62.38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155</v>
      </c>
      <c r="AF78" s="196">
        <v>0</v>
      </c>
      <c r="AG78" s="196">
        <v>0</v>
      </c>
      <c r="AH78" s="196">
        <v>0</v>
      </c>
      <c r="AI78" s="196">
        <v>75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106.81</v>
      </c>
      <c r="AQ78" s="196">
        <v>38.08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487.02</v>
      </c>
      <c r="L79" s="196">
        <v>6.04</v>
      </c>
      <c r="M79" s="196">
        <v>61.3</v>
      </c>
      <c r="N79" s="196">
        <v>47.88</v>
      </c>
      <c r="O79" s="196">
        <v>0</v>
      </c>
      <c r="P79" s="196">
        <v>25.21</v>
      </c>
      <c r="Q79" s="196">
        <v>9.2100000000000009</v>
      </c>
      <c r="R79" s="196">
        <v>17.899999999999999</v>
      </c>
      <c r="S79" s="196">
        <v>11.14</v>
      </c>
      <c r="T79" s="196">
        <v>0</v>
      </c>
      <c r="U79" s="196">
        <v>49.24</v>
      </c>
      <c r="V79" s="196">
        <v>8.75</v>
      </c>
      <c r="W79" s="196">
        <v>19.73</v>
      </c>
      <c r="X79" s="196">
        <v>62.38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155</v>
      </c>
      <c r="AF79" s="196">
        <v>0</v>
      </c>
      <c r="AG79" s="196">
        <v>0</v>
      </c>
      <c r="AH79" s="196">
        <v>0</v>
      </c>
      <c r="AI79" s="196">
        <v>75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106.81</v>
      </c>
      <c r="AQ79" s="196">
        <v>38.08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487.02</v>
      </c>
      <c r="L80" s="196">
        <v>6.04</v>
      </c>
      <c r="M80" s="196">
        <v>61.3</v>
      </c>
      <c r="N80" s="196">
        <v>47.88</v>
      </c>
      <c r="O80" s="196">
        <v>0</v>
      </c>
      <c r="P80" s="196">
        <v>25.21</v>
      </c>
      <c r="Q80" s="196">
        <v>9.2100000000000009</v>
      </c>
      <c r="R80" s="196">
        <v>17.899999999999999</v>
      </c>
      <c r="S80" s="196">
        <v>11.14</v>
      </c>
      <c r="T80" s="196">
        <v>0</v>
      </c>
      <c r="U80" s="196">
        <v>49.24</v>
      </c>
      <c r="V80" s="196">
        <v>8.75</v>
      </c>
      <c r="W80" s="196">
        <v>19.73</v>
      </c>
      <c r="X80" s="196">
        <v>62.38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155</v>
      </c>
      <c r="AF80" s="196">
        <v>0</v>
      </c>
      <c r="AG80" s="196">
        <v>0</v>
      </c>
      <c r="AH80" s="196">
        <v>0</v>
      </c>
      <c r="AI80" s="196">
        <v>75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106.81</v>
      </c>
      <c r="AQ80" s="196">
        <v>38.08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487.02</v>
      </c>
      <c r="L81" s="196">
        <v>6.04</v>
      </c>
      <c r="M81" s="196">
        <v>61.3</v>
      </c>
      <c r="N81" s="196">
        <v>47.88</v>
      </c>
      <c r="O81" s="196">
        <v>0</v>
      </c>
      <c r="P81" s="196">
        <v>25.21</v>
      </c>
      <c r="Q81" s="196">
        <v>9.2100000000000009</v>
      </c>
      <c r="R81" s="196">
        <v>17.899999999999999</v>
      </c>
      <c r="S81" s="196">
        <v>11.14</v>
      </c>
      <c r="T81" s="196">
        <v>0</v>
      </c>
      <c r="U81" s="196">
        <v>49.24</v>
      </c>
      <c r="V81" s="196">
        <v>8.75</v>
      </c>
      <c r="W81" s="196">
        <v>19.73</v>
      </c>
      <c r="X81" s="196">
        <v>62.38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155</v>
      </c>
      <c r="AF81" s="196">
        <v>0</v>
      </c>
      <c r="AG81" s="196">
        <v>0</v>
      </c>
      <c r="AH81" s="196">
        <v>0</v>
      </c>
      <c r="AI81" s="196">
        <v>75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106.81</v>
      </c>
      <c r="AQ81" s="196">
        <v>38.08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487.02</v>
      </c>
      <c r="L82" s="196">
        <v>6.04</v>
      </c>
      <c r="M82" s="196">
        <v>61.3</v>
      </c>
      <c r="N82" s="196">
        <v>47.88</v>
      </c>
      <c r="O82" s="196">
        <v>0</v>
      </c>
      <c r="P82" s="196">
        <v>25.21</v>
      </c>
      <c r="Q82" s="196">
        <v>9.2100000000000009</v>
      </c>
      <c r="R82" s="196">
        <v>17.899999999999999</v>
      </c>
      <c r="S82" s="196">
        <v>11.14</v>
      </c>
      <c r="T82" s="196">
        <v>0</v>
      </c>
      <c r="U82" s="196">
        <v>49.24</v>
      </c>
      <c r="V82" s="196">
        <v>8.75</v>
      </c>
      <c r="W82" s="196">
        <v>19.73</v>
      </c>
      <c r="X82" s="196">
        <v>62.38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155</v>
      </c>
      <c r="AF82" s="196">
        <v>0</v>
      </c>
      <c r="AG82" s="196">
        <v>0</v>
      </c>
      <c r="AH82" s="196">
        <v>0</v>
      </c>
      <c r="AI82" s="196">
        <v>75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106.81</v>
      </c>
      <c r="AQ82" s="196">
        <v>38.08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487.02</v>
      </c>
      <c r="L83" s="196">
        <v>6.04</v>
      </c>
      <c r="M83" s="196">
        <v>61.3</v>
      </c>
      <c r="N83" s="196">
        <v>47.88</v>
      </c>
      <c r="O83" s="196">
        <v>0</v>
      </c>
      <c r="P83" s="196">
        <v>25.21</v>
      </c>
      <c r="Q83" s="196">
        <v>9.2100000000000009</v>
      </c>
      <c r="R83" s="196">
        <v>17.899999999999999</v>
      </c>
      <c r="S83" s="196">
        <v>11.14</v>
      </c>
      <c r="T83" s="196">
        <v>0</v>
      </c>
      <c r="U83" s="196">
        <v>49.24</v>
      </c>
      <c r="V83" s="196">
        <v>8.75</v>
      </c>
      <c r="W83" s="196">
        <v>19.73</v>
      </c>
      <c r="X83" s="196">
        <v>62.38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155</v>
      </c>
      <c r="AF83" s="196">
        <v>0</v>
      </c>
      <c r="AG83" s="196">
        <v>0</v>
      </c>
      <c r="AH83" s="196">
        <v>0</v>
      </c>
      <c r="AI83" s="196">
        <v>75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106.81</v>
      </c>
      <c r="AQ83" s="196">
        <v>38.08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487.02</v>
      </c>
      <c r="L84" s="196">
        <v>6.04</v>
      </c>
      <c r="M84" s="196">
        <v>61.3</v>
      </c>
      <c r="N84" s="196">
        <v>47.88</v>
      </c>
      <c r="O84" s="196">
        <v>0</v>
      </c>
      <c r="P84" s="196">
        <v>25.21</v>
      </c>
      <c r="Q84" s="196">
        <v>9.2100000000000009</v>
      </c>
      <c r="R84" s="196">
        <v>17.899999999999999</v>
      </c>
      <c r="S84" s="196">
        <v>11.14</v>
      </c>
      <c r="T84" s="196">
        <v>0</v>
      </c>
      <c r="U84" s="196">
        <v>49.24</v>
      </c>
      <c r="V84" s="196">
        <v>8.75</v>
      </c>
      <c r="W84" s="196">
        <v>19.73</v>
      </c>
      <c r="X84" s="196">
        <v>62.38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155</v>
      </c>
      <c r="AF84" s="196">
        <v>0</v>
      </c>
      <c r="AG84" s="196">
        <v>0</v>
      </c>
      <c r="AH84" s="196">
        <v>0</v>
      </c>
      <c r="AI84" s="196">
        <v>75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106.81</v>
      </c>
      <c r="AQ84" s="196">
        <v>38.08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487.02</v>
      </c>
      <c r="L85" s="196">
        <v>6.04</v>
      </c>
      <c r="M85" s="196">
        <v>61.3</v>
      </c>
      <c r="N85" s="196">
        <v>47.88</v>
      </c>
      <c r="O85" s="196">
        <v>0</v>
      </c>
      <c r="P85" s="196">
        <v>25.21</v>
      </c>
      <c r="Q85" s="196">
        <v>9.2100000000000009</v>
      </c>
      <c r="R85" s="196">
        <v>17.899999999999999</v>
      </c>
      <c r="S85" s="196">
        <v>11.14</v>
      </c>
      <c r="T85" s="196">
        <v>0</v>
      </c>
      <c r="U85" s="196">
        <v>49.24</v>
      </c>
      <c r="V85" s="196">
        <v>8.75</v>
      </c>
      <c r="W85" s="196">
        <v>19.73</v>
      </c>
      <c r="X85" s="196">
        <v>62.38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155</v>
      </c>
      <c r="AF85" s="196">
        <v>0</v>
      </c>
      <c r="AG85" s="196">
        <v>0</v>
      </c>
      <c r="AH85" s="196">
        <v>0</v>
      </c>
      <c r="AI85" s="196">
        <v>75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106.81</v>
      </c>
      <c r="AQ85" s="196">
        <v>38.08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487.02</v>
      </c>
      <c r="L86" s="196">
        <v>6.04</v>
      </c>
      <c r="M86" s="196">
        <v>61.3</v>
      </c>
      <c r="N86" s="196">
        <v>47.88</v>
      </c>
      <c r="O86" s="196">
        <v>0</v>
      </c>
      <c r="P86" s="196">
        <v>25.21</v>
      </c>
      <c r="Q86" s="196">
        <v>9.2100000000000009</v>
      </c>
      <c r="R86" s="196">
        <v>17.899999999999999</v>
      </c>
      <c r="S86" s="196">
        <v>11.14</v>
      </c>
      <c r="T86" s="196">
        <v>0</v>
      </c>
      <c r="U86" s="196">
        <v>49.24</v>
      </c>
      <c r="V86" s="196">
        <v>8.75</v>
      </c>
      <c r="W86" s="196">
        <v>19.73</v>
      </c>
      <c r="X86" s="196">
        <v>62.38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155</v>
      </c>
      <c r="AF86" s="196">
        <v>0</v>
      </c>
      <c r="AG86" s="196">
        <v>0</v>
      </c>
      <c r="AH86" s="196">
        <v>0</v>
      </c>
      <c r="AI86" s="196">
        <v>75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106.81</v>
      </c>
      <c r="AQ86" s="196">
        <v>38.08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487.02</v>
      </c>
      <c r="L87" s="196">
        <v>6.04</v>
      </c>
      <c r="M87" s="196">
        <v>61.3</v>
      </c>
      <c r="N87" s="196">
        <v>47.88</v>
      </c>
      <c r="O87" s="196">
        <v>0</v>
      </c>
      <c r="P87" s="196">
        <v>25.21</v>
      </c>
      <c r="Q87" s="196">
        <v>9.2100000000000009</v>
      </c>
      <c r="R87" s="196">
        <v>17.899999999999999</v>
      </c>
      <c r="S87" s="196">
        <v>11.14</v>
      </c>
      <c r="T87" s="196">
        <v>0</v>
      </c>
      <c r="U87" s="196">
        <v>49.24</v>
      </c>
      <c r="V87" s="196">
        <v>8.75</v>
      </c>
      <c r="W87" s="196">
        <v>19.73</v>
      </c>
      <c r="X87" s="196">
        <v>62.38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155</v>
      </c>
      <c r="AF87" s="196">
        <v>0</v>
      </c>
      <c r="AG87" s="196">
        <v>0</v>
      </c>
      <c r="AH87" s="196">
        <v>0</v>
      </c>
      <c r="AI87" s="196">
        <v>75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106.81</v>
      </c>
      <c r="AQ87" s="196">
        <v>38.08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487.02</v>
      </c>
      <c r="L88" s="196">
        <v>6.04</v>
      </c>
      <c r="M88" s="196">
        <v>61.3</v>
      </c>
      <c r="N88" s="196">
        <v>47.88</v>
      </c>
      <c r="O88" s="196">
        <v>0</v>
      </c>
      <c r="P88" s="196">
        <v>25.21</v>
      </c>
      <c r="Q88" s="196">
        <v>9.2100000000000009</v>
      </c>
      <c r="R88" s="196">
        <v>17.899999999999999</v>
      </c>
      <c r="S88" s="196">
        <v>11.14</v>
      </c>
      <c r="T88" s="196">
        <v>0</v>
      </c>
      <c r="U88" s="196">
        <v>49.24</v>
      </c>
      <c r="V88" s="196">
        <v>8.75</v>
      </c>
      <c r="W88" s="196">
        <v>19.73</v>
      </c>
      <c r="X88" s="196">
        <v>62.38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155</v>
      </c>
      <c r="AF88" s="196">
        <v>0</v>
      </c>
      <c r="AG88" s="196">
        <v>0</v>
      </c>
      <c r="AH88" s="196">
        <v>0</v>
      </c>
      <c r="AI88" s="196">
        <v>75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106.81</v>
      </c>
      <c r="AQ88" s="196">
        <v>38.08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487.02</v>
      </c>
      <c r="L89" s="196">
        <v>6.04</v>
      </c>
      <c r="M89" s="196">
        <v>61.3</v>
      </c>
      <c r="N89" s="196">
        <v>47.88</v>
      </c>
      <c r="O89" s="196">
        <v>0</v>
      </c>
      <c r="P89" s="196">
        <v>25.21</v>
      </c>
      <c r="Q89" s="196">
        <v>9.2100000000000009</v>
      </c>
      <c r="R89" s="196">
        <v>17.899999999999999</v>
      </c>
      <c r="S89" s="196">
        <v>11.14</v>
      </c>
      <c r="T89" s="196">
        <v>0</v>
      </c>
      <c r="U89" s="196">
        <v>49.24</v>
      </c>
      <c r="V89" s="196">
        <v>8.75</v>
      </c>
      <c r="W89" s="196">
        <v>19.73</v>
      </c>
      <c r="X89" s="196">
        <v>62.38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155</v>
      </c>
      <c r="AF89" s="196">
        <v>0</v>
      </c>
      <c r="AG89" s="196">
        <v>0</v>
      </c>
      <c r="AH89" s="196">
        <v>0</v>
      </c>
      <c r="AI89" s="196">
        <v>75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106.81</v>
      </c>
      <c r="AQ89" s="196">
        <v>38.08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487.24</v>
      </c>
      <c r="L90" s="196">
        <v>6.04</v>
      </c>
      <c r="M90" s="196">
        <v>61.3</v>
      </c>
      <c r="N90" s="196">
        <v>47.88</v>
      </c>
      <c r="O90" s="196">
        <v>0</v>
      </c>
      <c r="P90" s="196">
        <v>25.21</v>
      </c>
      <c r="Q90" s="196">
        <v>9.2100000000000009</v>
      </c>
      <c r="R90" s="196">
        <v>17.899999999999999</v>
      </c>
      <c r="S90" s="196">
        <v>11.14</v>
      </c>
      <c r="T90" s="196">
        <v>0</v>
      </c>
      <c r="U90" s="196">
        <v>49.24</v>
      </c>
      <c r="V90" s="196">
        <v>8.75</v>
      </c>
      <c r="W90" s="196">
        <v>19.73</v>
      </c>
      <c r="X90" s="196">
        <v>62.38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155</v>
      </c>
      <c r="AF90" s="196">
        <v>0</v>
      </c>
      <c r="AG90" s="196">
        <v>0</v>
      </c>
      <c r="AH90" s="196">
        <v>0</v>
      </c>
      <c r="AI90" s="196">
        <v>75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106.81</v>
      </c>
      <c r="AQ90" s="196">
        <v>38.08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487.23</v>
      </c>
      <c r="L91" s="196">
        <v>6.04</v>
      </c>
      <c r="M91" s="196">
        <v>61.3</v>
      </c>
      <c r="N91" s="196">
        <v>47.88</v>
      </c>
      <c r="O91" s="196">
        <v>0</v>
      </c>
      <c r="P91" s="196">
        <v>25.21</v>
      </c>
      <c r="Q91" s="196">
        <v>9.2100000000000009</v>
      </c>
      <c r="R91" s="196">
        <v>17.899999999999999</v>
      </c>
      <c r="S91" s="196">
        <v>11.14</v>
      </c>
      <c r="T91" s="196">
        <v>0</v>
      </c>
      <c r="U91" s="196">
        <v>49.24</v>
      </c>
      <c r="V91" s="196">
        <v>8.75</v>
      </c>
      <c r="W91" s="196">
        <v>19.73</v>
      </c>
      <c r="X91" s="196">
        <v>62.38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155</v>
      </c>
      <c r="AF91" s="196">
        <v>0</v>
      </c>
      <c r="AG91" s="196">
        <v>0</v>
      </c>
      <c r="AH91" s="196">
        <v>0</v>
      </c>
      <c r="AI91" s="196">
        <v>75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106.81</v>
      </c>
      <c r="AQ91" s="196">
        <v>38.08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487.23</v>
      </c>
      <c r="L92" s="196">
        <v>6.04</v>
      </c>
      <c r="M92" s="196">
        <v>61.3</v>
      </c>
      <c r="N92" s="196">
        <v>47.88</v>
      </c>
      <c r="O92" s="196">
        <v>0</v>
      </c>
      <c r="P92" s="196">
        <v>25.21</v>
      </c>
      <c r="Q92" s="196">
        <v>9.2100000000000009</v>
      </c>
      <c r="R92" s="196">
        <v>17.899999999999999</v>
      </c>
      <c r="S92" s="196">
        <v>11.14</v>
      </c>
      <c r="T92" s="196">
        <v>0</v>
      </c>
      <c r="U92" s="196">
        <v>49.24</v>
      </c>
      <c r="V92" s="196">
        <v>8.75</v>
      </c>
      <c r="W92" s="196">
        <v>19.73</v>
      </c>
      <c r="X92" s="196">
        <v>62.38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155</v>
      </c>
      <c r="AF92" s="196">
        <v>0</v>
      </c>
      <c r="AG92" s="196">
        <v>0</v>
      </c>
      <c r="AH92" s="196">
        <v>0</v>
      </c>
      <c r="AI92" s="196">
        <v>79.56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106.81</v>
      </c>
      <c r="AQ92" s="196">
        <v>38.08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487.23</v>
      </c>
      <c r="L93" s="196">
        <v>6.04</v>
      </c>
      <c r="M93" s="196">
        <v>61.3</v>
      </c>
      <c r="N93" s="196">
        <v>47.88</v>
      </c>
      <c r="O93" s="196">
        <v>0</v>
      </c>
      <c r="P93" s="196">
        <v>25.21</v>
      </c>
      <c r="Q93" s="196">
        <v>9.2100000000000009</v>
      </c>
      <c r="R93" s="196">
        <v>17.899999999999999</v>
      </c>
      <c r="S93" s="196">
        <v>11.14</v>
      </c>
      <c r="T93" s="196">
        <v>0</v>
      </c>
      <c r="U93" s="196">
        <v>49.24</v>
      </c>
      <c r="V93" s="196">
        <v>8.75</v>
      </c>
      <c r="W93" s="196">
        <v>19.73</v>
      </c>
      <c r="X93" s="196">
        <v>62.38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155</v>
      </c>
      <c r="AF93" s="196">
        <v>0</v>
      </c>
      <c r="AG93" s="196">
        <v>0</v>
      </c>
      <c r="AH93" s="196">
        <v>0</v>
      </c>
      <c r="AI93" s="196">
        <v>79.56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117.49</v>
      </c>
      <c r="AQ93" s="196">
        <v>38.08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487.23</v>
      </c>
      <c r="L94" s="196">
        <v>6.04</v>
      </c>
      <c r="M94" s="196">
        <v>61.3</v>
      </c>
      <c r="N94" s="196">
        <v>47.88</v>
      </c>
      <c r="O94" s="196">
        <v>0</v>
      </c>
      <c r="P94" s="196">
        <v>25.21</v>
      </c>
      <c r="Q94" s="196">
        <v>9.2100000000000009</v>
      </c>
      <c r="R94" s="196">
        <v>17.899999999999999</v>
      </c>
      <c r="S94" s="196">
        <v>11.14</v>
      </c>
      <c r="T94" s="196">
        <v>0</v>
      </c>
      <c r="U94" s="196">
        <v>49.24</v>
      </c>
      <c r="V94" s="196">
        <v>9.1</v>
      </c>
      <c r="W94" s="196">
        <v>19.73</v>
      </c>
      <c r="X94" s="196">
        <v>62.38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155</v>
      </c>
      <c r="AF94" s="196">
        <v>0</v>
      </c>
      <c r="AG94" s="196">
        <v>0</v>
      </c>
      <c r="AH94" s="196">
        <v>0</v>
      </c>
      <c r="AI94" s="196">
        <v>79.56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117.49</v>
      </c>
      <c r="AQ94" s="196">
        <v>38.08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415.17</v>
      </c>
      <c r="L95" s="196">
        <v>6.04</v>
      </c>
      <c r="M95" s="196">
        <v>61.3</v>
      </c>
      <c r="N95" s="196">
        <v>47.88</v>
      </c>
      <c r="O95" s="196">
        <v>0</v>
      </c>
      <c r="P95" s="196">
        <v>25.21</v>
      </c>
      <c r="Q95" s="196">
        <v>9.2100000000000009</v>
      </c>
      <c r="R95" s="196">
        <v>17.899999999999999</v>
      </c>
      <c r="S95" s="196">
        <v>11.14</v>
      </c>
      <c r="T95" s="196">
        <v>0</v>
      </c>
      <c r="U95" s="196">
        <v>49.24</v>
      </c>
      <c r="V95" s="196">
        <v>9.1</v>
      </c>
      <c r="W95" s="196">
        <v>19.73</v>
      </c>
      <c r="X95" s="196">
        <v>62.38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155</v>
      </c>
      <c r="AF95" s="196">
        <v>0</v>
      </c>
      <c r="AG95" s="196">
        <v>0</v>
      </c>
      <c r="AH95" s="196">
        <v>0</v>
      </c>
      <c r="AI95" s="196">
        <v>79.56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117.49</v>
      </c>
      <c r="AQ95" s="196">
        <v>38.08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384.48</v>
      </c>
      <c r="L96" s="196">
        <v>6.04</v>
      </c>
      <c r="M96" s="196">
        <v>61.3</v>
      </c>
      <c r="N96" s="196">
        <v>47.88</v>
      </c>
      <c r="O96" s="196">
        <v>0</v>
      </c>
      <c r="P96" s="196">
        <v>25.21</v>
      </c>
      <c r="Q96" s="196">
        <v>9.2100000000000009</v>
      </c>
      <c r="R96" s="196">
        <v>17.899999999999999</v>
      </c>
      <c r="S96" s="196">
        <v>11.14</v>
      </c>
      <c r="T96" s="196">
        <v>0</v>
      </c>
      <c r="U96" s="196">
        <v>49.24</v>
      </c>
      <c r="V96" s="196">
        <v>9.1</v>
      </c>
      <c r="W96" s="196">
        <v>19.73</v>
      </c>
      <c r="X96" s="196">
        <v>62.38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155</v>
      </c>
      <c r="AF96" s="196">
        <v>0</v>
      </c>
      <c r="AG96" s="196">
        <v>0</v>
      </c>
      <c r="AH96" s="196">
        <v>0</v>
      </c>
      <c r="AI96" s="196">
        <v>79.56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117.49</v>
      </c>
      <c r="AQ96" s="196">
        <v>38.08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384.48</v>
      </c>
      <c r="L97" s="196">
        <v>6.04</v>
      </c>
      <c r="M97" s="196">
        <v>61.3</v>
      </c>
      <c r="N97" s="196">
        <v>47.88</v>
      </c>
      <c r="O97" s="196">
        <v>0</v>
      </c>
      <c r="P97" s="196">
        <v>25.21</v>
      </c>
      <c r="Q97" s="196">
        <v>9.2100000000000009</v>
      </c>
      <c r="R97" s="196">
        <v>17.899999999999999</v>
      </c>
      <c r="S97" s="196">
        <v>11.14</v>
      </c>
      <c r="T97" s="196">
        <v>0</v>
      </c>
      <c r="U97" s="196">
        <v>49.24</v>
      </c>
      <c r="V97" s="196">
        <v>9.1</v>
      </c>
      <c r="W97" s="196">
        <v>19.73</v>
      </c>
      <c r="X97" s="196">
        <v>62.38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155</v>
      </c>
      <c r="AF97" s="196">
        <v>0</v>
      </c>
      <c r="AG97" s="196">
        <v>0</v>
      </c>
      <c r="AH97" s="196">
        <v>0</v>
      </c>
      <c r="AI97" s="196">
        <v>81.96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117.49</v>
      </c>
      <c r="AQ97" s="196">
        <v>38.08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384.48</v>
      </c>
      <c r="L98" s="196">
        <v>6.04</v>
      </c>
      <c r="M98" s="196">
        <v>61.3</v>
      </c>
      <c r="N98" s="196">
        <v>47.88</v>
      </c>
      <c r="O98" s="196">
        <v>0</v>
      </c>
      <c r="P98" s="196">
        <v>25.21</v>
      </c>
      <c r="Q98" s="196">
        <v>9.2100000000000009</v>
      </c>
      <c r="R98" s="196">
        <v>17.899999999999999</v>
      </c>
      <c r="S98" s="196">
        <v>11.14</v>
      </c>
      <c r="T98" s="196">
        <v>0</v>
      </c>
      <c r="U98" s="196">
        <v>49.24</v>
      </c>
      <c r="V98" s="196">
        <v>9.1</v>
      </c>
      <c r="W98" s="196">
        <v>19.73</v>
      </c>
      <c r="X98" s="196">
        <v>62.38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155</v>
      </c>
      <c r="AF98" s="196">
        <v>0</v>
      </c>
      <c r="AG98" s="196">
        <v>0</v>
      </c>
      <c r="AH98" s="196">
        <v>0</v>
      </c>
      <c r="AI98" s="196">
        <v>81.96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117.49</v>
      </c>
      <c r="AQ98" s="196">
        <v>38.08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10.190450000000002</v>
      </c>
      <c r="L99">
        <f t="shared" si="0"/>
        <v>0.13016250000000015</v>
      </c>
      <c r="M99">
        <f t="shared" si="0"/>
        <v>1.4712000000000025</v>
      </c>
      <c r="N99">
        <f t="shared" si="0"/>
        <v>1.1491200000000019</v>
      </c>
      <c r="O99">
        <f t="shared" si="0"/>
        <v>0</v>
      </c>
      <c r="P99">
        <f t="shared" si="0"/>
        <v>0.60504000000000069</v>
      </c>
      <c r="Q99">
        <f t="shared" si="0"/>
        <v>0.20503750000000021</v>
      </c>
      <c r="R99">
        <f t="shared" si="0"/>
        <v>0.39498000000000055</v>
      </c>
      <c r="S99">
        <f t="shared" si="0"/>
        <v>0.24732999999999974</v>
      </c>
      <c r="T99">
        <f t="shared" si="0"/>
        <v>0</v>
      </c>
      <c r="U99">
        <f t="shared" si="0"/>
        <v>1.181759999999997</v>
      </c>
      <c r="V99">
        <f t="shared" si="0"/>
        <v>0.19252750000000002</v>
      </c>
      <c r="W99">
        <f t="shared" si="0"/>
        <v>0.4168025000000003</v>
      </c>
      <c r="X99">
        <f t="shared" si="0"/>
        <v>1.3903825000000019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3.72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1.935450000000001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2.4706849999999982</v>
      </c>
      <c r="AQ99">
        <f t="shared" ref="AQ99:AT99" si="1">SUM(AQ3:AQ98)/4000</f>
        <v>0.80154499999999917</v>
      </c>
      <c r="AR99">
        <f t="shared" si="1"/>
        <v>0.43750250000000002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E3" sqref="AE3:AE98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78.84</v>
      </c>
      <c r="L3" s="196">
        <v>20.25</v>
      </c>
      <c r="M3" s="196">
        <v>0</v>
      </c>
      <c r="N3" s="196">
        <v>27.68</v>
      </c>
      <c r="O3" s="196">
        <v>0</v>
      </c>
      <c r="P3" s="196">
        <v>63.24</v>
      </c>
      <c r="Q3" s="196">
        <v>2.3199999999999998</v>
      </c>
      <c r="R3" s="196">
        <v>5</v>
      </c>
      <c r="S3" s="196">
        <v>3.46</v>
      </c>
      <c r="T3" s="196">
        <v>0</v>
      </c>
      <c r="U3" s="196">
        <v>262.36</v>
      </c>
      <c r="V3" s="196">
        <v>0.43</v>
      </c>
      <c r="W3" s="196">
        <v>4.8099999999999996</v>
      </c>
      <c r="X3" s="196">
        <v>17.329999999999998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48.43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32.68</v>
      </c>
      <c r="AQ3" s="196">
        <v>10.57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76.900000000000006</v>
      </c>
      <c r="L4" s="196">
        <v>20.25</v>
      </c>
      <c r="M4" s="196">
        <v>0</v>
      </c>
      <c r="N4" s="196">
        <v>27.68</v>
      </c>
      <c r="O4" s="196">
        <v>0</v>
      </c>
      <c r="P4" s="196">
        <v>63.24</v>
      </c>
      <c r="Q4" s="196">
        <v>1.92</v>
      </c>
      <c r="R4" s="196">
        <v>4.87</v>
      </c>
      <c r="S4" s="196">
        <v>3.46</v>
      </c>
      <c r="T4" s="196">
        <v>0</v>
      </c>
      <c r="U4" s="196">
        <v>262.36</v>
      </c>
      <c r="V4" s="196">
        <v>0.43</v>
      </c>
      <c r="W4" s="196">
        <v>4.8099999999999996</v>
      </c>
      <c r="X4" s="196">
        <v>17.329999999999998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48.43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32.68</v>
      </c>
      <c r="AQ4" s="196">
        <v>10.57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76.900000000000006</v>
      </c>
      <c r="L5" s="196">
        <v>20.25</v>
      </c>
      <c r="M5" s="196">
        <v>0</v>
      </c>
      <c r="N5" s="196">
        <v>27.68</v>
      </c>
      <c r="O5" s="196">
        <v>0</v>
      </c>
      <c r="P5" s="196">
        <v>63.24</v>
      </c>
      <c r="Q5" s="196">
        <v>1.92</v>
      </c>
      <c r="R5" s="196">
        <v>4.87</v>
      </c>
      <c r="S5" s="196">
        <v>3.46</v>
      </c>
      <c r="T5" s="196">
        <v>0</v>
      </c>
      <c r="U5" s="196">
        <v>262.36</v>
      </c>
      <c r="V5" s="196">
        <v>0.43</v>
      </c>
      <c r="W5" s="196">
        <v>4.9400000000000004</v>
      </c>
      <c r="X5" s="196">
        <v>17.329999999999998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48.43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32.68</v>
      </c>
      <c r="AQ5" s="196">
        <v>10.57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85.57</v>
      </c>
      <c r="L6" s="196">
        <v>20.53</v>
      </c>
      <c r="M6" s="196">
        <v>0</v>
      </c>
      <c r="N6" s="196">
        <v>27.68</v>
      </c>
      <c r="O6" s="196">
        <v>0</v>
      </c>
      <c r="P6" s="196">
        <v>63.24</v>
      </c>
      <c r="Q6" s="196">
        <v>3.56</v>
      </c>
      <c r="R6" s="196">
        <v>6.1</v>
      </c>
      <c r="S6" s="196">
        <v>3.66</v>
      </c>
      <c r="T6" s="196">
        <v>0</v>
      </c>
      <c r="U6" s="196">
        <v>262.36</v>
      </c>
      <c r="V6" s="196">
        <v>2.93</v>
      </c>
      <c r="W6" s="196">
        <v>5</v>
      </c>
      <c r="X6" s="196">
        <v>17.72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48.43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34</v>
      </c>
      <c r="AQ6" s="196">
        <v>10.57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85.57</v>
      </c>
      <c r="L7" s="196">
        <v>20.53</v>
      </c>
      <c r="M7" s="196">
        <v>0</v>
      </c>
      <c r="N7" s="196">
        <v>27.68</v>
      </c>
      <c r="O7" s="196">
        <v>0</v>
      </c>
      <c r="P7" s="196">
        <v>63.24</v>
      </c>
      <c r="Q7" s="196">
        <v>3.56</v>
      </c>
      <c r="R7" s="196">
        <v>6.1</v>
      </c>
      <c r="S7" s="196">
        <v>3.66</v>
      </c>
      <c r="T7" s="196">
        <v>0</v>
      </c>
      <c r="U7" s="196">
        <v>262.36</v>
      </c>
      <c r="V7" s="196">
        <v>2.93</v>
      </c>
      <c r="W7" s="196">
        <v>4.6500000000000004</v>
      </c>
      <c r="X7" s="196">
        <v>17.72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48.43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32.68</v>
      </c>
      <c r="AQ7" s="196">
        <v>10.57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85.57</v>
      </c>
      <c r="L8" s="196">
        <v>20.53</v>
      </c>
      <c r="M8" s="196">
        <v>0</v>
      </c>
      <c r="N8" s="196">
        <v>27.68</v>
      </c>
      <c r="O8" s="196">
        <v>0</v>
      </c>
      <c r="P8" s="196">
        <v>63.24</v>
      </c>
      <c r="Q8" s="196">
        <v>3.56</v>
      </c>
      <c r="R8" s="196">
        <v>6.1</v>
      </c>
      <c r="S8" s="196">
        <v>3.66</v>
      </c>
      <c r="T8" s="196">
        <v>0</v>
      </c>
      <c r="U8" s="196">
        <v>262.36</v>
      </c>
      <c r="V8" s="196">
        <v>2.93</v>
      </c>
      <c r="W8" s="196">
        <v>5</v>
      </c>
      <c r="X8" s="196">
        <v>17.72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48.43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32.68</v>
      </c>
      <c r="AQ8" s="196">
        <v>10.57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85.57</v>
      </c>
      <c r="L9" s="196">
        <v>20.53</v>
      </c>
      <c r="M9" s="196">
        <v>0</v>
      </c>
      <c r="N9" s="196">
        <v>27.68</v>
      </c>
      <c r="O9" s="196">
        <v>0</v>
      </c>
      <c r="P9" s="196">
        <v>63.24</v>
      </c>
      <c r="Q9" s="196">
        <v>3.56</v>
      </c>
      <c r="R9" s="196">
        <v>6.1</v>
      </c>
      <c r="S9" s="196">
        <v>3.66</v>
      </c>
      <c r="T9" s="196">
        <v>0</v>
      </c>
      <c r="U9" s="196">
        <v>262.36</v>
      </c>
      <c r="V9" s="196">
        <v>2.81</v>
      </c>
      <c r="W9" s="196">
        <v>5</v>
      </c>
      <c r="X9" s="196">
        <v>20.02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48.43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32.68</v>
      </c>
      <c r="AQ9" s="196">
        <v>10.57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85.57</v>
      </c>
      <c r="L10" s="196">
        <v>20.53</v>
      </c>
      <c r="M10" s="196">
        <v>0</v>
      </c>
      <c r="N10" s="196">
        <v>27.68</v>
      </c>
      <c r="O10" s="196">
        <v>0</v>
      </c>
      <c r="P10" s="196">
        <v>63.24</v>
      </c>
      <c r="Q10" s="196">
        <v>3.56</v>
      </c>
      <c r="R10" s="196">
        <v>6.1</v>
      </c>
      <c r="S10" s="196">
        <v>3.66</v>
      </c>
      <c r="T10" s="196">
        <v>0</v>
      </c>
      <c r="U10" s="196">
        <v>262.36</v>
      </c>
      <c r="V10" s="196">
        <v>2.81</v>
      </c>
      <c r="W10" s="196">
        <v>5</v>
      </c>
      <c r="X10" s="196">
        <v>20.02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48.43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32.68</v>
      </c>
      <c r="AQ10" s="196">
        <v>10.57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85.57</v>
      </c>
      <c r="L11" s="196">
        <v>20.53</v>
      </c>
      <c r="M11" s="196">
        <v>0</v>
      </c>
      <c r="N11" s="196">
        <v>27.68</v>
      </c>
      <c r="O11" s="196">
        <v>0</v>
      </c>
      <c r="P11" s="196">
        <v>63.24</v>
      </c>
      <c r="Q11" s="196">
        <v>3.56</v>
      </c>
      <c r="R11" s="196">
        <v>6.1</v>
      </c>
      <c r="S11" s="196">
        <v>3.66</v>
      </c>
      <c r="T11" s="196">
        <v>0</v>
      </c>
      <c r="U11" s="196">
        <v>262.36</v>
      </c>
      <c r="V11" s="196">
        <v>2.81</v>
      </c>
      <c r="W11" s="196">
        <v>5</v>
      </c>
      <c r="X11" s="196">
        <v>20.02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48.43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32.68</v>
      </c>
      <c r="AQ11" s="196">
        <v>10.57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85.57</v>
      </c>
      <c r="L12" s="196">
        <v>20.53</v>
      </c>
      <c r="M12" s="196">
        <v>0</v>
      </c>
      <c r="N12" s="196">
        <v>27.68</v>
      </c>
      <c r="O12" s="196">
        <v>0</v>
      </c>
      <c r="P12" s="196">
        <v>63.24</v>
      </c>
      <c r="Q12" s="196">
        <v>3.56</v>
      </c>
      <c r="R12" s="196">
        <v>6.1</v>
      </c>
      <c r="S12" s="196">
        <v>3.66</v>
      </c>
      <c r="T12" s="196">
        <v>0</v>
      </c>
      <c r="U12" s="196">
        <v>262.36</v>
      </c>
      <c r="V12" s="196">
        <v>2.81</v>
      </c>
      <c r="W12" s="196">
        <v>5</v>
      </c>
      <c r="X12" s="196">
        <v>20.02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48.43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32.68</v>
      </c>
      <c r="AQ12" s="196">
        <v>10.57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85.57</v>
      </c>
      <c r="L13" s="196">
        <v>20.53</v>
      </c>
      <c r="M13" s="196">
        <v>0</v>
      </c>
      <c r="N13" s="196">
        <v>27.68</v>
      </c>
      <c r="O13" s="196">
        <v>0</v>
      </c>
      <c r="P13" s="196">
        <v>63.24</v>
      </c>
      <c r="Q13" s="196">
        <v>3.56</v>
      </c>
      <c r="R13" s="196">
        <v>6.1</v>
      </c>
      <c r="S13" s="196">
        <v>6.1</v>
      </c>
      <c r="T13" s="196">
        <v>0</v>
      </c>
      <c r="U13" s="196">
        <v>262.36</v>
      </c>
      <c r="V13" s="196">
        <v>2.81</v>
      </c>
      <c r="W13" s="196">
        <v>5</v>
      </c>
      <c r="X13" s="196">
        <v>20.02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48.43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32.68</v>
      </c>
      <c r="AQ13" s="196">
        <v>10.57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85.57</v>
      </c>
      <c r="L14" s="196">
        <v>20.53</v>
      </c>
      <c r="M14" s="196">
        <v>0</v>
      </c>
      <c r="N14" s="196">
        <v>27.68</v>
      </c>
      <c r="O14" s="196">
        <v>0</v>
      </c>
      <c r="P14" s="196">
        <v>63.24</v>
      </c>
      <c r="Q14" s="196">
        <v>3.56</v>
      </c>
      <c r="R14" s="196">
        <v>6.1</v>
      </c>
      <c r="S14" s="196">
        <v>6.44</v>
      </c>
      <c r="T14" s="196">
        <v>0</v>
      </c>
      <c r="U14" s="196">
        <v>262.36</v>
      </c>
      <c r="V14" s="196">
        <v>2.81</v>
      </c>
      <c r="W14" s="196">
        <v>5</v>
      </c>
      <c r="X14" s="196">
        <v>20.02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48.43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32.68</v>
      </c>
      <c r="AQ14" s="196">
        <v>10.57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85.57</v>
      </c>
      <c r="L15" s="196">
        <v>20.53</v>
      </c>
      <c r="M15" s="196">
        <v>0</v>
      </c>
      <c r="N15" s="196">
        <v>27.68</v>
      </c>
      <c r="O15" s="196">
        <v>0</v>
      </c>
      <c r="P15" s="196">
        <v>63.24</v>
      </c>
      <c r="Q15" s="196">
        <v>3.56</v>
      </c>
      <c r="R15" s="196">
        <v>6.1</v>
      </c>
      <c r="S15" s="196">
        <v>4.18</v>
      </c>
      <c r="T15" s="196">
        <v>0</v>
      </c>
      <c r="U15" s="196">
        <v>262.36</v>
      </c>
      <c r="V15" s="196">
        <v>2.81</v>
      </c>
      <c r="W15" s="196">
        <v>5</v>
      </c>
      <c r="X15" s="196">
        <v>20.02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48.43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32.68</v>
      </c>
      <c r="AQ15" s="196">
        <v>10.57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85.57</v>
      </c>
      <c r="L16" s="196">
        <v>20.53</v>
      </c>
      <c r="M16" s="196">
        <v>0</v>
      </c>
      <c r="N16" s="196">
        <v>27.68</v>
      </c>
      <c r="O16" s="196">
        <v>0</v>
      </c>
      <c r="P16" s="196">
        <v>63.24</v>
      </c>
      <c r="Q16" s="196">
        <v>3.56</v>
      </c>
      <c r="R16" s="196">
        <v>6.1</v>
      </c>
      <c r="S16" s="196">
        <v>3.66</v>
      </c>
      <c r="T16" s="196">
        <v>0</v>
      </c>
      <c r="U16" s="196">
        <v>262.36</v>
      </c>
      <c r="V16" s="196">
        <v>2.81</v>
      </c>
      <c r="W16" s="196">
        <v>5</v>
      </c>
      <c r="X16" s="196">
        <v>20.02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48.43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32.68</v>
      </c>
      <c r="AQ16" s="196">
        <v>10.57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85.57</v>
      </c>
      <c r="L17" s="196">
        <v>20.53</v>
      </c>
      <c r="M17" s="196">
        <v>0</v>
      </c>
      <c r="N17" s="196">
        <v>27.68</v>
      </c>
      <c r="O17" s="196">
        <v>0</v>
      </c>
      <c r="P17" s="196">
        <v>63.24</v>
      </c>
      <c r="Q17" s="196">
        <v>3.56</v>
      </c>
      <c r="R17" s="196">
        <v>6.1</v>
      </c>
      <c r="S17" s="196">
        <v>3.66</v>
      </c>
      <c r="T17" s="196">
        <v>0</v>
      </c>
      <c r="U17" s="196">
        <v>262.36</v>
      </c>
      <c r="V17" s="196">
        <v>2.74</v>
      </c>
      <c r="W17" s="196">
        <v>5</v>
      </c>
      <c r="X17" s="196">
        <v>20.02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48.43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32.68</v>
      </c>
      <c r="AQ17" s="196">
        <v>10.57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85.57</v>
      </c>
      <c r="L18" s="196">
        <v>20.53</v>
      </c>
      <c r="M18" s="196">
        <v>0</v>
      </c>
      <c r="N18" s="196">
        <v>27.68</v>
      </c>
      <c r="O18" s="196">
        <v>0</v>
      </c>
      <c r="P18" s="196">
        <v>63.24</v>
      </c>
      <c r="Q18" s="196">
        <v>3.56</v>
      </c>
      <c r="R18" s="196">
        <v>6.1</v>
      </c>
      <c r="S18" s="196">
        <v>3.66</v>
      </c>
      <c r="T18" s="196">
        <v>0</v>
      </c>
      <c r="U18" s="196">
        <v>262.36</v>
      </c>
      <c r="V18" s="196">
        <v>2.74</v>
      </c>
      <c r="W18" s="196">
        <v>5</v>
      </c>
      <c r="X18" s="196">
        <v>20.02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48.43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32.68</v>
      </c>
      <c r="AQ18" s="196">
        <v>10.57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85.57</v>
      </c>
      <c r="L19" s="196">
        <v>20.11</v>
      </c>
      <c r="M19" s="196">
        <v>0</v>
      </c>
      <c r="N19" s="196">
        <v>27.68</v>
      </c>
      <c r="O19" s="196">
        <v>0</v>
      </c>
      <c r="P19" s="196">
        <v>63.24</v>
      </c>
      <c r="Q19" s="196">
        <v>2.95</v>
      </c>
      <c r="R19" s="196">
        <v>6.1</v>
      </c>
      <c r="S19" s="196">
        <v>3.66</v>
      </c>
      <c r="T19" s="196">
        <v>0</v>
      </c>
      <c r="U19" s="196">
        <v>262.36</v>
      </c>
      <c r="V19" s="196">
        <v>2.74</v>
      </c>
      <c r="W19" s="196">
        <v>5</v>
      </c>
      <c r="X19" s="196">
        <v>30.04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48.43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31.78</v>
      </c>
      <c r="AQ19" s="196">
        <v>10.57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85.57</v>
      </c>
      <c r="L20" s="196">
        <v>20.11</v>
      </c>
      <c r="M20" s="196">
        <v>0</v>
      </c>
      <c r="N20" s="196">
        <v>27.68</v>
      </c>
      <c r="O20" s="196">
        <v>0</v>
      </c>
      <c r="P20" s="196">
        <v>63.24</v>
      </c>
      <c r="Q20" s="196">
        <v>2.95</v>
      </c>
      <c r="R20" s="196">
        <v>6.1</v>
      </c>
      <c r="S20" s="196">
        <v>3.66</v>
      </c>
      <c r="T20" s="196">
        <v>0</v>
      </c>
      <c r="U20" s="196">
        <v>262.36</v>
      </c>
      <c r="V20" s="196">
        <v>2.74</v>
      </c>
      <c r="W20" s="196">
        <v>5</v>
      </c>
      <c r="X20" s="196">
        <v>30.04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48.43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31.78</v>
      </c>
      <c r="AQ20" s="196">
        <v>10.57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85.57</v>
      </c>
      <c r="L21" s="196">
        <v>20.11</v>
      </c>
      <c r="M21" s="196">
        <v>0</v>
      </c>
      <c r="N21" s="196">
        <v>27.68</v>
      </c>
      <c r="O21" s="196">
        <v>0</v>
      </c>
      <c r="P21" s="196">
        <v>63.24</v>
      </c>
      <c r="Q21" s="196">
        <v>2.95</v>
      </c>
      <c r="R21" s="196">
        <v>6.1</v>
      </c>
      <c r="S21" s="196">
        <v>3.66</v>
      </c>
      <c r="T21" s="196">
        <v>0</v>
      </c>
      <c r="U21" s="196">
        <v>262.36</v>
      </c>
      <c r="V21" s="196">
        <v>2.74</v>
      </c>
      <c r="W21" s="196">
        <v>5</v>
      </c>
      <c r="X21" s="196">
        <v>36.020000000000003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48.43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31.78</v>
      </c>
      <c r="AQ21" s="196">
        <v>10.57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85.57</v>
      </c>
      <c r="L22" s="196">
        <v>20.11</v>
      </c>
      <c r="M22" s="196">
        <v>0</v>
      </c>
      <c r="N22" s="196">
        <v>27.68</v>
      </c>
      <c r="O22" s="196">
        <v>0</v>
      </c>
      <c r="P22" s="196">
        <v>63.24</v>
      </c>
      <c r="Q22" s="196">
        <v>2.95</v>
      </c>
      <c r="R22" s="196">
        <v>6.1</v>
      </c>
      <c r="S22" s="196">
        <v>3.66</v>
      </c>
      <c r="T22" s="196">
        <v>0</v>
      </c>
      <c r="U22" s="196">
        <v>262.36</v>
      </c>
      <c r="V22" s="196">
        <v>2.74</v>
      </c>
      <c r="W22" s="196">
        <v>4.0199999999999996</v>
      </c>
      <c r="X22" s="196">
        <v>36.020000000000003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48.43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31.78</v>
      </c>
      <c r="AQ22" s="196">
        <v>10.57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85.57</v>
      </c>
      <c r="L23" s="196">
        <v>20.11</v>
      </c>
      <c r="M23" s="196">
        <v>0</v>
      </c>
      <c r="N23" s="196">
        <v>27.68</v>
      </c>
      <c r="O23" s="196">
        <v>0</v>
      </c>
      <c r="P23" s="196">
        <v>63.24</v>
      </c>
      <c r="Q23" s="196">
        <v>2.95</v>
      </c>
      <c r="R23" s="196">
        <v>6.1</v>
      </c>
      <c r="S23" s="196">
        <v>3.66</v>
      </c>
      <c r="T23" s="196">
        <v>0</v>
      </c>
      <c r="U23" s="196">
        <v>262.36</v>
      </c>
      <c r="V23" s="196">
        <v>2.74</v>
      </c>
      <c r="W23" s="196">
        <v>9.3699999999999992</v>
      </c>
      <c r="X23" s="196">
        <v>36.020000000000003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47.39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48.06</v>
      </c>
      <c r="AQ23" s="196">
        <v>10.57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85.57</v>
      </c>
      <c r="L24" s="196">
        <v>19.45</v>
      </c>
      <c r="M24" s="196">
        <v>0</v>
      </c>
      <c r="N24" s="196">
        <v>27.68</v>
      </c>
      <c r="O24" s="196">
        <v>0</v>
      </c>
      <c r="P24" s="196">
        <v>63.24</v>
      </c>
      <c r="Q24" s="196">
        <v>2.95</v>
      </c>
      <c r="R24" s="196">
        <v>6.1</v>
      </c>
      <c r="S24" s="196">
        <v>3.66</v>
      </c>
      <c r="T24" s="196">
        <v>0</v>
      </c>
      <c r="U24" s="196">
        <v>262.36</v>
      </c>
      <c r="V24" s="196">
        <v>2.74</v>
      </c>
      <c r="W24" s="196">
        <v>10.97</v>
      </c>
      <c r="X24" s="196">
        <v>36.020000000000003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47.39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52.87</v>
      </c>
      <c r="AQ24" s="196">
        <v>10.57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105.73</v>
      </c>
      <c r="L25" s="196">
        <v>19.41</v>
      </c>
      <c r="M25" s="196">
        <v>0</v>
      </c>
      <c r="N25" s="196">
        <v>27.68</v>
      </c>
      <c r="O25" s="196">
        <v>0</v>
      </c>
      <c r="P25" s="196">
        <v>63.24</v>
      </c>
      <c r="Q25" s="196">
        <v>1.92</v>
      </c>
      <c r="R25" s="196">
        <v>4.8099999999999996</v>
      </c>
      <c r="S25" s="196">
        <v>2.88</v>
      </c>
      <c r="T25" s="196">
        <v>0</v>
      </c>
      <c r="U25" s="196">
        <v>262.36</v>
      </c>
      <c r="V25" s="196">
        <v>0</v>
      </c>
      <c r="W25" s="196">
        <v>10.94</v>
      </c>
      <c r="X25" s="196">
        <v>36.08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47.39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60.13</v>
      </c>
      <c r="AQ25" s="196">
        <v>10.57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147.04</v>
      </c>
      <c r="L26" s="196">
        <v>41.26</v>
      </c>
      <c r="M26" s="196">
        <v>0</v>
      </c>
      <c r="N26" s="196">
        <v>27.68</v>
      </c>
      <c r="O26" s="196">
        <v>0</v>
      </c>
      <c r="P26" s="196">
        <v>63.24</v>
      </c>
      <c r="Q26" s="196">
        <v>5.32</v>
      </c>
      <c r="R26" s="196">
        <v>10.35</v>
      </c>
      <c r="S26" s="196">
        <v>6.44</v>
      </c>
      <c r="T26" s="196">
        <v>0</v>
      </c>
      <c r="U26" s="196">
        <v>262.36</v>
      </c>
      <c r="V26" s="196">
        <v>4.6399999999999997</v>
      </c>
      <c r="W26" s="196">
        <v>11.33</v>
      </c>
      <c r="X26" s="196">
        <v>36.08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66.53</v>
      </c>
      <c r="AQ26" s="196">
        <v>22.02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156.9</v>
      </c>
      <c r="L27" s="196">
        <v>41.8</v>
      </c>
      <c r="M27" s="196">
        <v>0</v>
      </c>
      <c r="N27" s="196">
        <v>27.68</v>
      </c>
      <c r="O27" s="196">
        <v>0</v>
      </c>
      <c r="P27" s="196">
        <v>63.24</v>
      </c>
      <c r="Q27" s="196">
        <v>5.32</v>
      </c>
      <c r="R27" s="196">
        <v>10.35</v>
      </c>
      <c r="S27" s="196">
        <v>6.44</v>
      </c>
      <c r="T27" s="196">
        <v>0</v>
      </c>
      <c r="U27" s="196">
        <v>262.36</v>
      </c>
      <c r="V27" s="196">
        <v>5.07</v>
      </c>
      <c r="W27" s="196">
        <v>11.33</v>
      </c>
      <c r="X27" s="196">
        <v>36.08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67.94</v>
      </c>
      <c r="AQ27" s="196">
        <v>22.02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156.9</v>
      </c>
      <c r="L28" s="196">
        <v>41.8</v>
      </c>
      <c r="M28" s="196">
        <v>0</v>
      </c>
      <c r="N28" s="196">
        <v>27.68</v>
      </c>
      <c r="O28" s="196">
        <v>0</v>
      </c>
      <c r="P28" s="196">
        <v>63.24</v>
      </c>
      <c r="Q28" s="196">
        <v>5.32</v>
      </c>
      <c r="R28" s="196">
        <v>10.35</v>
      </c>
      <c r="S28" s="196">
        <v>6.44</v>
      </c>
      <c r="T28" s="196">
        <v>0</v>
      </c>
      <c r="U28" s="196">
        <v>262.36</v>
      </c>
      <c r="V28" s="196">
        <v>5.07</v>
      </c>
      <c r="W28" s="196">
        <v>11.33</v>
      </c>
      <c r="X28" s="196">
        <v>36.08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67.94</v>
      </c>
      <c r="AQ28" s="196">
        <v>22.02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156.88</v>
      </c>
      <c r="L29" s="196">
        <v>41.8</v>
      </c>
      <c r="M29" s="196">
        <v>0</v>
      </c>
      <c r="N29" s="196">
        <v>27.68</v>
      </c>
      <c r="O29" s="196">
        <v>0</v>
      </c>
      <c r="P29" s="196">
        <v>63.24</v>
      </c>
      <c r="Q29" s="196">
        <v>5.32</v>
      </c>
      <c r="R29" s="196">
        <v>10.35</v>
      </c>
      <c r="S29" s="196">
        <v>6.44</v>
      </c>
      <c r="T29" s="196">
        <v>0</v>
      </c>
      <c r="U29" s="196">
        <v>262.36</v>
      </c>
      <c r="V29" s="196">
        <v>5.07</v>
      </c>
      <c r="W29" s="196">
        <v>11.33</v>
      </c>
      <c r="X29" s="196">
        <v>36.08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67.94</v>
      </c>
      <c r="AQ29" s="196">
        <v>22.02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156.88</v>
      </c>
      <c r="L30" s="196">
        <v>41.8</v>
      </c>
      <c r="M30" s="196">
        <v>0</v>
      </c>
      <c r="N30" s="196">
        <v>27.68</v>
      </c>
      <c r="O30" s="196">
        <v>0</v>
      </c>
      <c r="P30" s="196">
        <v>63.24</v>
      </c>
      <c r="Q30" s="196">
        <v>5.32</v>
      </c>
      <c r="R30" s="196">
        <v>10.35</v>
      </c>
      <c r="S30" s="196">
        <v>6.44</v>
      </c>
      <c r="T30" s="196">
        <v>0</v>
      </c>
      <c r="U30" s="196">
        <v>262.36</v>
      </c>
      <c r="V30" s="196">
        <v>5.07</v>
      </c>
      <c r="W30" s="196">
        <v>11.33</v>
      </c>
      <c r="X30" s="196">
        <v>36.08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67.94</v>
      </c>
      <c r="AQ30" s="196">
        <v>22.02</v>
      </c>
      <c r="AR30" s="196">
        <v>0.79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156.88</v>
      </c>
      <c r="L31" s="196">
        <v>41.8</v>
      </c>
      <c r="M31" s="196">
        <v>0</v>
      </c>
      <c r="N31" s="196">
        <v>27.68</v>
      </c>
      <c r="O31" s="196">
        <v>0</v>
      </c>
      <c r="P31" s="196">
        <v>63.24</v>
      </c>
      <c r="Q31" s="196">
        <v>5.32</v>
      </c>
      <c r="R31" s="196">
        <v>10.35</v>
      </c>
      <c r="S31" s="196">
        <v>6.44</v>
      </c>
      <c r="T31" s="196">
        <v>0</v>
      </c>
      <c r="U31" s="196">
        <v>262.36</v>
      </c>
      <c r="V31" s="196">
        <v>5.07</v>
      </c>
      <c r="W31" s="196">
        <v>11.33</v>
      </c>
      <c r="X31" s="196">
        <v>36.08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67.94</v>
      </c>
      <c r="AQ31" s="196">
        <v>22.02</v>
      </c>
      <c r="AR31" s="196">
        <v>3.51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156.78</v>
      </c>
      <c r="L32" s="196">
        <v>41.8</v>
      </c>
      <c r="M32" s="196">
        <v>0</v>
      </c>
      <c r="N32" s="196">
        <v>27.68</v>
      </c>
      <c r="O32" s="196">
        <v>0</v>
      </c>
      <c r="P32" s="196">
        <v>63.24</v>
      </c>
      <c r="Q32" s="196">
        <v>5.32</v>
      </c>
      <c r="R32" s="196">
        <v>10.35</v>
      </c>
      <c r="S32" s="196">
        <v>6.44</v>
      </c>
      <c r="T32" s="196">
        <v>0</v>
      </c>
      <c r="U32" s="196">
        <v>262.36</v>
      </c>
      <c r="V32" s="196">
        <v>5.07</v>
      </c>
      <c r="W32" s="196">
        <v>11.33</v>
      </c>
      <c r="X32" s="196">
        <v>36.08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67.94</v>
      </c>
      <c r="AQ32" s="196">
        <v>22.02</v>
      </c>
      <c r="AR32" s="196">
        <v>8.57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156.88</v>
      </c>
      <c r="L33" s="196">
        <v>41.8</v>
      </c>
      <c r="M33" s="196">
        <v>0</v>
      </c>
      <c r="N33" s="196">
        <v>27.68</v>
      </c>
      <c r="O33" s="196">
        <v>0</v>
      </c>
      <c r="P33" s="196">
        <v>63.24</v>
      </c>
      <c r="Q33" s="196">
        <v>5.32</v>
      </c>
      <c r="R33" s="196">
        <v>10.35</v>
      </c>
      <c r="S33" s="196">
        <v>6.44</v>
      </c>
      <c r="T33" s="196">
        <v>0</v>
      </c>
      <c r="U33" s="196">
        <v>262.36</v>
      </c>
      <c r="V33" s="196">
        <v>5.07</v>
      </c>
      <c r="W33" s="196">
        <v>11.33</v>
      </c>
      <c r="X33" s="196">
        <v>36.08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67.94</v>
      </c>
      <c r="AQ33" s="196">
        <v>22.02</v>
      </c>
      <c r="AR33" s="196">
        <v>15.24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156.88</v>
      </c>
      <c r="L34" s="196">
        <v>41.8</v>
      </c>
      <c r="M34" s="196">
        <v>0</v>
      </c>
      <c r="N34" s="196">
        <v>27.68</v>
      </c>
      <c r="O34" s="196">
        <v>0</v>
      </c>
      <c r="P34" s="196">
        <v>63.24</v>
      </c>
      <c r="Q34" s="196">
        <v>5.32</v>
      </c>
      <c r="R34" s="196">
        <v>10.35</v>
      </c>
      <c r="S34" s="196">
        <v>6.44</v>
      </c>
      <c r="T34" s="196">
        <v>0</v>
      </c>
      <c r="U34" s="196">
        <v>262.36</v>
      </c>
      <c r="V34" s="196">
        <v>5.07</v>
      </c>
      <c r="W34" s="196">
        <v>11.33</v>
      </c>
      <c r="X34" s="196">
        <v>36.08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67.94</v>
      </c>
      <c r="AQ34" s="196">
        <v>22.02</v>
      </c>
      <c r="AR34" s="196">
        <v>24.58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156.88</v>
      </c>
      <c r="L35" s="196">
        <v>41.8</v>
      </c>
      <c r="M35" s="196">
        <v>0</v>
      </c>
      <c r="N35" s="196">
        <v>27.68</v>
      </c>
      <c r="O35" s="196">
        <v>0</v>
      </c>
      <c r="P35" s="196">
        <v>63.24</v>
      </c>
      <c r="Q35" s="196">
        <v>5.32</v>
      </c>
      <c r="R35" s="196">
        <v>10.35</v>
      </c>
      <c r="S35" s="196">
        <v>6.44</v>
      </c>
      <c r="T35" s="196">
        <v>0</v>
      </c>
      <c r="U35" s="196">
        <v>262.36</v>
      </c>
      <c r="V35" s="196">
        <v>5.07</v>
      </c>
      <c r="W35" s="196">
        <v>11.33</v>
      </c>
      <c r="X35" s="196">
        <v>36.08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67.94</v>
      </c>
      <c r="AQ35" s="196">
        <v>22.02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156.88</v>
      </c>
      <c r="L36" s="196">
        <v>41.8</v>
      </c>
      <c r="M36" s="196">
        <v>0</v>
      </c>
      <c r="N36" s="196">
        <v>27.68</v>
      </c>
      <c r="O36" s="196">
        <v>0</v>
      </c>
      <c r="P36" s="196">
        <v>63.24</v>
      </c>
      <c r="Q36" s="196">
        <v>5.32</v>
      </c>
      <c r="R36" s="196">
        <v>10.35</v>
      </c>
      <c r="S36" s="196">
        <v>6.44</v>
      </c>
      <c r="T36" s="196">
        <v>0</v>
      </c>
      <c r="U36" s="196">
        <v>262.36</v>
      </c>
      <c r="V36" s="196">
        <v>5.07</v>
      </c>
      <c r="W36" s="196">
        <v>11.33</v>
      </c>
      <c r="X36" s="196">
        <v>36.08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67.94</v>
      </c>
      <c r="AQ36" s="196">
        <v>22.02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156.88</v>
      </c>
      <c r="L37" s="196">
        <v>41.8</v>
      </c>
      <c r="M37" s="196">
        <v>0</v>
      </c>
      <c r="N37" s="196">
        <v>27.68</v>
      </c>
      <c r="O37" s="196">
        <v>0</v>
      </c>
      <c r="P37" s="196">
        <v>63.24</v>
      </c>
      <c r="Q37" s="196">
        <v>5.32</v>
      </c>
      <c r="R37" s="196">
        <v>10.35</v>
      </c>
      <c r="S37" s="196">
        <v>6.44</v>
      </c>
      <c r="T37" s="196">
        <v>0</v>
      </c>
      <c r="U37" s="196">
        <v>262.36</v>
      </c>
      <c r="V37" s="196">
        <v>5.07</v>
      </c>
      <c r="W37" s="196">
        <v>11.33</v>
      </c>
      <c r="X37" s="196">
        <v>36.08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67.94</v>
      </c>
      <c r="AQ37" s="196">
        <v>22.02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156.88</v>
      </c>
      <c r="L38" s="196">
        <v>41.8</v>
      </c>
      <c r="M38" s="196">
        <v>0</v>
      </c>
      <c r="N38" s="196">
        <v>27.68</v>
      </c>
      <c r="O38" s="196">
        <v>0</v>
      </c>
      <c r="P38" s="196">
        <v>63.24</v>
      </c>
      <c r="Q38" s="196">
        <v>5.32</v>
      </c>
      <c r="R38" s="196">
        <v>10.35</v>
      </c>
      <c r="S38" s="196">
        <v>6.44</v>
      </c>
      <c r="T38" s="196">
        <v>0</v>
      </c>
      <c r="U38" s="196">
        <v>262.36</v>
      </c>
      <c r="V38" s="196">
        <v>5.07</v>
      </c>
      <c r="W38" s="196">
        <v>11.33</v>
      </c>
      <c r="X38" s="196">
        <v>36.08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67.94</v>
      </c>
      <c r="AQ38" s="196">
        <v>22.02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156.88</v>
      </c>
      <c r="L39" s="196">
        <v>41.8</v>
      </c>
      <c r="M39" s="196">
        <v>0</v>
      </c>
      <c r="N39" s="196">
        <v>27.68</v>
      </c>
      <c r="O39" s="196">
        <v>0</v>
      </c>
      <c r="P39" s="196">
        <v>63.24</v>
      </c>
      <c r="Q39" s="196">
        <v>5.32</v>
      </c>
      <c r="R39" s="196">
        <v>10.35</v>
      </c>
      <c r="S39" s="196">
        <v>6.44</v>
      </c>
      <c r="T39" s="196">
        <v>0</v>
      </c>
      <c r="U39" s="196">
        <v>262.36</v>
      </c>
      <c r="V39" s="196">
        <v>5.07</v>
      </c>
      <c r="W39" s="196">
        <v>11.33</v>
      </c>
      <c r="X39" s="196">
        <v>36.08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67.94</v>
      </c>
      <c r="AQ39" s="196">
        <v>22.02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156.88</v>
      </c>
      <c r="L40" s="196">
        <v>41.8</v>
      </c>
      <c r="M40" s="196">
        <v>0</v>
      </c>
      <c r="N40" s="196">
        <v>27.68</v>
      </c>
      <c r="O40" s="196">
        <v>0</v>
      </c>
      <c r="P40" s="196">
        <v>63.24</v>
      </c>
      <c r="Q40" s="196">
        <v>5.32</v>
      </c>
      <c r="R40" s="196">
        <v>10.35</v>
      </c>
      <c r="S40" s="196">
        <v>6.44</v>
      </c>
      <c r="T40" s="196">
        <v>0</v>
      </c>
      <c r="U40" s="196">
        <v>262.36</v>
      </c>
      <c r="V40" s="196">
        <v>5.07</v>
      </c>
      <c r="W40" s="196">
        <v>11.33</v>
      </c>
      <c r="X40" s="196">
        <v>36.08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67.94</v>
      </c>
      <c r="AQ40" s="196">
        <v>22.02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156.88</v>
      </c>
      <c r="L41" s="196">
        <v>41.8</v>
      </c>
      <c r="M41" s="196">
        <v>0</v>
      </c>
      <c r="N41" s="196">
        <v>27.68</v>
      </c>
      <c r="O41" s="196">
        <v>0</v>
      </c>
      <c r="P41" s="196">
        <v>62.78</v>
      </c>
      <c r="Q41" s="196">
        <v>5.32</v>
      </c>
      <c r="R41" s="196">
        <v>10.35</v>
      </c>
      <c r="S41" s="196">
        <v>6.44</v>
      </c>
      <c r="T41" s="196">
        <v>0</v>
      </c>
      <c r="U41" s="196">
        <v>262.36</v>
      </c>
      <c r="V41" s="196">
        <v>5.07</v>
      </c>
      <c r="W41" s="196">
        <v>11.33</v>
      </c>
      <c r="X41" s="196">
        <v>36.08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67.94</v>
      </c>
      <c r="AQ41" s="196">
        <v>22.02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156.88</v>
      </c>
      <c r="L42" s="196">
        <v>41.8</v>
      </c>
      <c r="M42" s="196">
        <v>0</v>
      </c>
      <c r="N42" s="196">
        <v>27.68</v>
      </c>
      <c r="O42" s="196">
        <v>0</v>
      </c>
      <c r="P42" s="196">
        <v>62.78</v>
      </c>
      <c r="Q42" s="196">
        <v>5.32</v>
      </c>
      <c r="R42" s="196">
        <v>10.35</v>
      </c>
      <c r="S42" s="196">
        <v>6.44</v>
      </c>
      <c r="T42" s="196">
        <v>0</v>
      </c>
      <c r="U42" s="196">
        <v>262.36</v>
      </c>
      <c r="V42" s="196">
        <v>5.07</v>
      </c>
      <c r="W42" s="196">
        <v>11.33</v>
      </c>
      <c r="X42" s="196">
        <v>36.08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67.94</v>
      </c>
      <c r="AQ42" s="196">
        <v>22.02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156.88</v>
      </c>
      <c r="L43" s="196">
        <v>41.8</v>
      </c>
      <c r="M43" s="196">
        <v>0</v>
      </c>
      <c r="N43" s="196">
        <v>27.68</v>
      </c>
      <c r="O43" s="196">
        <v>0</v>
      </c>
      <c r="P43" s="196">
        <v>62.78</v>
      </c>
      <c r="Q43" s="196">
        <v>5.32</v>
      </c>
      <c r="R43" s="196">
        <v>10.35</v>
      </c>
      <c r="S43" s="196">
        <v>6.44</v>
      </c>
      <c r="T43" s="196">
        <v>0</v>
      </c>
      <c r="U43" s="196">
        <v>262.36</v>
      </c>
      <c r="V43" s="196">
        <v>5.07</v>
      </c>
      <c r="W43" s="196">
        <v>11.33</v>
      </c>
      <c r="X43" s="196">
        <v>36.08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67.94</v>
      </c>
      <c r="AQ43" s="196">
        <v>22.02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156.88</v>
      </c>
      <c r="L44" s="196">
        <v>41.8</v>
      </c>
      <c r="M44" s="196">
        <v>0</v>
      </c>
      <c r="N44" s="196">
        <v>27.68</v>
      </c>
      <c r="O44" s="196">
        <v>0</v>
      </c>
      <c r="P44" s="196">
        <v>62.78</v>
      </c>
      <c r="Q44" s="196">
        <v>5.32</v>
      </c>
      <c r="R44" s="196">
        <v>10.35</v>
      </c>
      <c r="S44" s="196">
        <v>6.44</v>
      </c>
      <c r="T44" s="196">
        <v>0</v>
      </c>
      <c r="U44" s="196">
        <v>262.36</v>
      </c>
      <c r="V44" s="196">
        <v>5.07</v>
      </c>
      <c r="W44" s="196">
        <v>11.33</v>
      </c>
      <c r="X44" s="196">
        <v>36.08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67.94</v>
      </c>
      <c r="AQ44" s="196">
        <v>22.02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156.88</v>
      </c>
      <c r="L45" s="196">
        <v>41.8</v>
      </c>
      <c r="M45" s="196">
        <v>0</v>
      </c>
      <c r="N45" s="196">
        <v>27.68</v>
      </c>
      <c r="O45" s="196">
        <v>0</v>
      </c>
      <c r="P45" s="196">
        <v>62.78</v>
      </c>
      <c r="Q45" s="196">
        <v>5.32</v>
      </c>
      <c r="R45" s="196">
        <v>10.35</v>
      </c>
      <c r="S45" s="196">
        <v>6.44</v>
      </c>
      <c r="T45" s="196">
        <v>0</v>
      </c>
      <c r="U45" s="196">
        <v>262.36</v>
      </c>
      <c r="V45" s="196">
        <v>5.07</v>
      </c>
      <c r="W45" s="196">
        <v>11.33</v>
      </c>
      <c r="X45" s="196">
        <v>36.08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67.94</v>
      </c>
      <c r="AQ45" s="196">
        <v>22.02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156.88</v>
      </c>
      <c r="L46" s="196">
        <v>41.8</v>
      </c>
      <c r="M46" s="196">
        <v>0</v>
      </c>
      <c r="N46" s="196">
        <v>27.68</v>
      </c>
      <c r="O46" s="196">
        <v>0</v>
      </c>
      <c r="P46" s="196">
        <v>62.78</v>
      </c>
      <c r="Q46" s="196">
        <v>5.32</v>
      </c>
      <c r="R46" s="196">
        <v>10.35</v>
      </c>
      <c r="S46" s="196">
        <v>6.44</v>
      </c>
      <c r="T46" s="196">
        <v>0</v>
      </c>
      <c r="U46" s="196">
        <v>262.36</v>
      </c>
      <c r="V46" s="196">
        <v>5.07</v>
      </c>
      <c r="W46" s="196">
        <v>11.33</v>
      </c>
      <c r="X46" s="196">
        <v>36.08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67.94</v>
      </c>
      <c r="AQ46" s="196">
        <v>22.02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156.88</v>
      </c>
      <c r="L47" s="196">
        <v>41.8</v>
      </c>
      <c r="M47" s="196">
        <v>0</v>
      </c>
      <c r="N47" s="196">
        <v>27.68</v>
      </c>
      <c r="O47" s="196">
        <v>0</v>
      </c>
      <c r="P47" s="196">
        <v>62.78</v>
      </c>
      <c r="Q47" s="196">
        <v>5.32</v>
      </c>
      <c r="R47" s="196">
        <v>10.35</v>
      </c>
      <c r="S47" s="196">
        <v>6.44</v>
      </c>
      <c r="T47" s="196">
        <v>0</v>
      </c>
      <c r="U47" s="196">
        <v>262.36</v>
      </c>
      <c r="V47" s="196">
        <v>5.07</v>
      </c>
      <c r="W47" s="196">
        <v>11.33</v>
      </c>
      <c r="X47" s="196">
        <v>36.08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67.94</v>
      </c>
      <c r="AQ47" s="196">
        <v>22.02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156.88</v>
      </c>
      <c r="L48" s="196">
        <v>41.8</v>
      </c>
      <c r="M48" s="196">
        <v>0</v>
      </c>
      <c r="N48" s="196">
        <v>27.68</v>
      </c>
      <c r="O48" s="196">
        <v>0</v>
      </c>
      <c r="P48" s="196">
        <v>62.78</v>
      </c>
      <c r="Q48" s="196">
        <v>5.32</v>
      </c>
      <c r="R48" s="196">
        <v>10.35</v>
      </c>
      <c r="S48" s="196">
        <v>6.44</v>
      </c>
      <c r="T48" s="196">
        <v>0</v>
      </c>
      <c r="U48" s="196">
        <v>262.36</v>
      </c>
      <c r="V48" s="196">
        <v>5.07</v>
      </c>
      <c r="W48" s="196">
        <v>11.33</v>
      </c>
      <c r="X48" s="196">
        <v>36.08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67.94</v>
      </c>
      <c r="AQ48" s="196">
        <v>22.02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156.88</v>
      </c>
      <c r="L49" s="196">
        <v>41.8</v>
      </c>
      <c r="M49" s="196">
        <v>0</v>
      </c>
      <c r="N49" s="196">
        <v>27.68</v>
      </c>
      <c r="O49" s="196">
        <v>0</v>
      </c>
      <c r="P49" s="196">
        <v>62.78</v>
      </c>
      <c r="Q49" s="196">
        <v>5.32</v>
      </c>
      <c r="R49" s="196">
        <v>10.35</v>
      </c>
      <c r="S49" s="196">
        <v>6.44</v>
      </c>
      <c r="T49" s="196">
        <v>0</v>
      </c>
      <c r="U49" s="196">
        <v>262.36</v>
      </c>
      <c r="V49" s="196">
        <v>5.07</v>
      </c>
      <c r="W49" s="196">
        <v>11.33</v>
      </c>
      <c r="X49" s="196">
        <v>36.08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67.94</v>
      </c>
      <c r="AQ49" s="196">
        <v>22.02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156.88</v>
      </c>
      <c r="L50" s="196">
        <v>41.8</v>
      </c>
      <c r="M50" s="196">
        <v>0</v>
      </c>
      <c r="N50" s="196">
        <v>27.68</v>
      </c>
      <c r="O50" s="196">
        <v>0</v>
      </c>
      <c r="P50" s="196">
        <v>62.78</v>
      </c>
      <c r="Q50" s="196">
        <v>5.32</v>
      </c>
      <c r="R50" s="196">
        <v>10.35</v>
      </c>
      <c r="S50" s="196">
        <v>6.44</v>
      </c>
      <c r="T50" s="196">
        <v>0</v>
      </c>
      <c r="U50" s="196">
        <v>262.36</v>
      </c>
      <c r="V50" s="196">
        <v>5.07</v>
      </c>
      <c r="W50" s="196">
        <v>11.33</v>
      </c>
      <c r="X50" s="196">
        <v>36.08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67.94</v>
      </c>
      <c r="AQ50" s="196">
        <v>22.02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156.88</v>
      </c>
      <c r="L51" s="196">
        <v>41.8</v>
      </c>
      <c r="M51" s="196">
        <v>0</v>
      </c>
      <c r="N51" s="196">
        <v>27.68</v>
      </c>
      <c r="O51" s="196">
        <v>0</v>
      </c>
      <c r="P51" s="196">
        <v>62.78</v>
      </c>
      <c r="Q51" s="196">
        <v>5.32</v>
      </c>
      <c r="R51" s="196">
        <v>10.35</v>
      </c>
      <c r="S51" s="196">
        <v>6.44</v>
      </c>
      <c r="T51" s="196">
        <v>0</v>
      </c>
      <c r="U51" s="196">
        <v>262.36</v>
      </c>
      <c r="V51" s="196">
        <v>5.07</v>
      </c>
      <c r="W51" s="196">
        <v>9.98</v>
      </c>
      <c r="X51" s="196">
        <v>36.08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67.94</v>
      </c>
      <c r="AQ51" s="196">
        <v>22.02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156.88</v>
      </c>
      <c r="L52" s="196">
        <v>41.8</v>
      </c>
      <c r="M52" s="196">
        <v>0</v>
      </c>
      <c r="N52" s="196">
        <v>27.68</v>
      </c>
      <c r="O52" s="196">
        <v>0</v>
      </c>
      <c r="P52" s="196">
        <v>62.78</v>
      </c>
      <c r="Q52" s="196">
        <v>5.32</v>
      </c>
      <c r="R52" s="196">
        <v>10.35</v>
      </c>
      <c r="S52" s="196">
        <v>6.44</v>
      </c>
      <c r="T52" s="196">
        <v>0</v>
      </c>
      <c r="U52" s="196">
        <v>262.36</v>
      </c>
      <c r="V52" s="196">
        <v>5.07</v>
      </c>
      <c r="W52" s="196">
        <v>9.98</v>
      </c>
      <c r="X52" s="196">
        <v>36.08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67.94</v>
      </c>
      <c r="AQ52" s="196">
        <v>22.02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156.88</v>
      </c>
      <c r="L53" s="196">
        <v>41.8</v>
      </c>
      <c r="M53" s="196">
        <v>0</v>
      </c>
      <c r="N53" s="196">
        <v>27.68</v>
      </c>
      <c r="O53" s="196">
        <v>0</v>
      </c>
      <c r="P53" s="196">
        <v>62.78</v>
      </c>
      <c r="Q53" s="196">
        <v>5.32</v>
      </c>
      <c r="R53" s="196">
        <v>10.35</v>
      </c>
      <c r="S53" s="196">
        <v>6.44</v>
      </c>
      <c r="T53" s="196">
        <v>0</v>
      </c>
      <c r="U53" s="196">
        <v>262.36</v>
      </c>
      <c r="V53" s="196">
        <v>5.07</v>
      </c>
      <c r="W53" s="196">
        <v>9.98</v>
      </c>
      <c r="X53" s="196">
        <v>36.08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67.94</v>
      </c>
      <c r="AQ53" s="196">
        <v>22.02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156.88</v>
      </c>
      <c r="L54" s="196">
        <v>41.8</v>
      </c>
      <c r="M54" s="196">
        <v>0</v>
      </c>
      <c r="N54" s="196">
        <v>27.68</v>
      </c>
      <c r="O54" s="196">
        <v>0</v>
      </c>
      <c r="P54" s="196">
        <v>62.78</v>
      </c>
      <c r="Q54" s="196">
        <v>5.32</v>
      </c>
      <c r="R54" s="196">
        <v>10.35</v>
      </c>
      <c r="S54" s="196">
        <v>6.44</v>
      </c>
      <c r="T54" s="196">
        <v>0</v>
      </c>
      <c r="U54" s="196">
        <v>262.36</v>
      </c>
      <c r="V54" s="196">
        <v>5.07</v>
      </c>
      <c r="W54" s="196">
        <v>9.98</v>
      </c>
      <c r="X54" s="196">
        <v>36.08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67.94</v>
      </c>
      <c r="AQ54" s="196">
        <v>22.02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156.94</v>
      </c>
      <c r="L55" s="196">
        <v>41.8</v>
      </c>
      <c r="M55" s="196">
        <v>0</v>
      </c>
      <c r="N55" s="196">
        <v>27.68</v>
      </c>
      <c r="O55" s="196">
        <v>0</v>
      </c>
      <c r="P55" s="196">
        <v>62.78</v>
      </c>
      <c r="Q55" s="196">
        <v>5.32</v>
      </c>
      <c r="R55" s="196">
        <v>10.35</v>
      </c>
      <c r="S55" s="196">
        <v>6.44</v>
      </c>
      <c r="T55" s="196">
        <v>0</v>
      </c>
      <c r="U55" s="196">
        <v>262.36</v>
      </c>
      <c r="V55" s="196">
        <v>5.07</v>
      </c>
      <c r="W55" s="196">
        <v>9.98</v>
      </c>
      <c r="X55" s="196">
        <v>36.08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46.01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67.94</v>
      </c>
      <c r="AQ55" s="196">
        <v>22.02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156.94</v>
      </c>
      <c r="L56" s="196">
        <v>41.8</v>
      </c>
      <c r="M56" s="196">
        <v>0</v>
      </c>
      <c r="N56" s="196">
        <v>27.68</v>
      </c>
      <c r="O56" s="196">
        <v>0</v>
      </c>
      <c r="P56" s="196">
        <v>62.78</v>
      </c>
      <c r="Q56" s="196">
        <v>5.32</v>
      </c>
      <c r="R56" s="196">
        <v>10.35</v>
      </c>
      <c r="S56" s="196">
        <v>6.44</v>
      </c>
      <c r="T56" s="196">
        <v>0</v>
      </c>
      <c r="U56" s="196">
        <v>262.36</v>
      </c>
      <c r="V56" s="196">
        <v>5.07</v>
      </c>
      <c r="W56" s="196">
        <v>9.98</v>
      </c>
      <c r="X56" s="196">
        <v>36.08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46.01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67.94</v>
      </c>
      <c r="AQ56" s="196">
        <v>22.02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136.49</v>
      </c>
      <c r="L57" s="196">
        <v>41.8</v>
      </c>
      <c r="M57" s="196">
        <v>0</v>
      </c>
      <c r="N57" s="196">
        <v>27.68</v>
      </c>
      <c r="O57" s="196">
        <v>0</v>
      </c>
      <c r="P57" s="196">
        <v>62.78</v>
      </c>
      <c r="Q57" s="196">
        <v>5.32</v>
      </c>
      <c r="R57" s="196">
        <v>10.35</v>
      </c>
      <c r="S57" s="196">
        <v>6.44</v>
      </c>
      <c r="T57" s="196">
        <v>0</v>
      </c>
      <c r="U57" s="196">
        <v>262.36</v>
      </c>
      <c r="V57" s="196">
        <v>5.07</v>
      </c>
      <c r="W57" s="196">
        <v>9.98</v>
      </c>
      <c r="X57" s="196">
        <v>36.08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46.01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67.94</v>
      </c>
      <c r="AQ57" s="196">
        <v>22.02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136.49</v>
      </c>
      <c r="L58" s="196">
        <v>41.39</v>
      </c>
      <c r="M58" s="196">
        <v>0</v>
      </c>
      <c r="N58" s="196">
        <v>27.68</v>
      </c>
      <c r="O58" s="196">
        <v>0</v>
      </c>
      <c r="P58" s="196">
        <v>62.78</v>
      </c>
      <c r="Q58" s="196">
        <v>3.84</v>
      </c>
      <c r="R58" s="196">
        <v>10.35</v>
      </c>
      <c r="S58" s="196">
        <v>2.88</v>
      </c>
      <c r="T58" s="196">
        <v>0</v>
      </c>
      <c r="U58" s="196">
        <v>262.36</v>
      </c>
      <c r="V58" s="196">
        <v>5.07</v>
      </c>
      <c r="W58" s="196">
        <v>9.98</v>
      </c>
      <c r="X58" s="196">
        <v>36.08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67.94</v>
      </c>
      <c r="AQ58" s="196">
        <v>22.02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156.94999999999999</v>
      </c>
      <c r="L59" s="196">
        <v>41.8</v>
      </c>
      <c r="M59" s="196">
        <v>0</v>
      </c>
      <c r="N59" s="196">
        <v>27.68</v>
      </c>
      <c r="O59" s="196">
        <v>0</v>
      </c>
      <c r="P59" s="196">
        <v>62.78</v>
      </c>
      <c r="Q59" s="196">
        <v>5.32</v>
      </c>
      <c r="R59" s="196">
        <v>10.35</v>
      </c>
      <c r="S59" s="196">
        <v>6.44</v>
      </c>
      <c r="T59" s="196">
        <v>0</v>
      </c>
      <c r="U59" s="196">
        <v>262.36</v>
      </c>
      <c r="V59" s="196">
        <v>5.07</v>
      </c>
      <c r="W59" s="196">
        <v>11.79</v>
      </c>
      <c r="X59" s="196">
        <v>36.08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67.94</v>
      </c>
      <c r="AQ59" s="196">
        <v>22.02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76.900000000000006</v>
      </c>
      <c r="L60" s="196">
        <v>41.8</v>
      </c>
      <c r="M60" s="196">
        <v>0</v>
      </c>
      <c r="N60" s="196">
        <v>27.68</v>
      </c>
      <c r="O60" s="196">
        <v>0</v>
      </c>
      <c r="P60" s="196">
        <v>62.78</v>
      </c>
      <c r="Q60" s="196">
        <v>5.32</v>
      </c>
      <c r="R60" s="196">
        <v>10.35</v>
      </c>
      <c r="S60" s="196">
        <v>6.44</v>
      </c>
      <c r="T60" s="196">
        <v>0</v>
      </c>
      <c r="U60" s="196">
        <v>262.36</v>
      </c>
      <c r="V60" s="196">
        <v>0</v>
      </c>
      <c r="W60" s="196">
        <v>11.79</v>
      </c>
      <c r="X60" s="196">
        <v>36.08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67.94</v>
      </c>
      <c r="AQ60" s="196">
        <v>22.02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76.900000000000006</v>
      </c>
      <c r="L61" s="196">
        <v>41.8</v>
      </c>
      <c r="M61" s="196">
        <v>0</v>
      </c>
      <c r="N61" s="196">
        <v>27.68</v>
      </c>
      <c r="O61" s="196">
        <v>0</v>
      </c>
      <c r="P61" s="196">
        <v>62.78</v>
      </c>
      <c r="Q61" s="196">
        <v>5.32</v>
      </c>
      <c r="R61" s="196">
        <v>10.35</v>
      </c>
      <c r="S61" s="196">
        <v>6.44</v>
      </c>
      <c r="T61" s="196">
        <v>0</v>
      </c>
      <c r="U61" s="196">
        <v>262.36</v>
      </c>
      <c r="V61" s="196">
        <v>0</v>
      </c>
      <c r="W61" s="196">
        <v>11.79</v>
      </c>
      <c r="X61" s="196">
        <v>36.08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67.94</v>
      </c>
      <c r="AQ61" s="196">
        <v>22.02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150.86000000000001</v>
      </c>
      <c r="L62" s="196">
        <v>41.8</v>
      </c>
      <c r="M62" s="196">
        <v>0</v>
      </c>
      <c r="N62" s="196">
        <v>27.68</v>
      </c>
      <c r="O62" s="196">
        <v>0</v>
      </c>
      <c r="P62" s="196">
        <v>62.78</v>
      </c>
      <c r="Q62" s="196">
        <v>5.32</v>
      </c>
      <c r="R62" s="196">
        <v>10.35</v>
      </c>
      <c r="S62" s="196">
        <v>6.44</v>
      </c>
      <c r="T62" s="196">
        <v>0</v>
      </c>
      <c r="U62" s="196">
        <v>262.36</v>
      </c>
      <c r="V62" s="196">
        <v>5.07</v>
      </c>
      <c r="W62" s="196">
        <v>11.79</v>
      </c>
      <c r="X62" s="196">
        <v>36.08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67.94</v>
      </c>
      <c r="AQ62" s="196">
        <v>22.02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156.94999999999999</v>
      </c>
      <c r="L63" s="196">
        <v>41.8</v>
      </c>
      <c r="M63" s="196">
        <v>0</v>
      </c>
      <c r="N63" s="196">
        <v>27.68</v>
      </c>
      <c r="O63" s="196">
        <v>0</v>
      </c>
      <c r="P63" s="196">
        <v>62.78</v>
      </c>
      <c r="Q63" s="196">
        <v>5.32</v>
      </c>
      <c r="R63" s="196">
        <v>10.35</v>
      </c>
      <c r="S63" s="196">
        <v>6.44</v>
      </c>
      <c r="T63" s="196">
        <v>0</v>
      </c>
      <c r="U63" s="196">
        <v>262.36</v>
      </c>
      <c r="V63" s="196">
        <v>5.07</v>
      </c>
      <c r="W63" s="196">
        <v>11.79</v>
      </c>
      <c r="X63" s="196">
        <v>36.08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67.94</v>
      </c>
      <c r="AQ63" s="196">
        <v>22.02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156.88</v>
      </c>
      <c r="L64" s="196">
        <v>41.8</v>
      </c>
      <c r="M64" s="196">
        <v>0</v>
      </c>
      <c r="N64" s="196">
        <v>27.68</v>
      </c>
      <c r="O64" s="196">
        <v>0</v>
      </c>
      <c r="P64" s="196">
        <v>62.78</v>
      </c>
      <c r="Q64" s="196">
        <v>5.32</v>
      </c>
      <c r="R64" s="196">
        <v>10.35</v>
      </c>
      <c r="S64" s="196">
        <v>6.44</v>
      </c>
      <c r="T64" s="196">
        <v>0</v>
      </c>
      <c r="U64" s="196">
        <v>262.36</v>
      </c>
      <c r="V64" s="196">
        <v>5.07</v>
      </c>
      <c r="W64" s="196">
        <v>11.79</v>
      </c>
      <c r="X64" s="196">
        <v>36.08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67.94</v>
      </c>
      <c r="AQ64" s="196">
        <v>22.02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156.88</v>
      </c>
      <c r="L65" s="196">
        <v>41.8</v>
      </c>
      <c r="M65" s="196">
        <v>0</v>
      </c>
      <c r="N65" s="196">
        <v>27.68</v>
      </c>
      <c r="O65" s="196">
        <v>0</v>
      </c>
      <c r="P65" s="196">
        <v>62.78</v>
      </c>
      <c r="Q65" s="196">
        <v>5.32</v>
      </c>
      <c r="R65" s="196">
        <v>10.35</v>
      </c>
      <c r="S65" s="196">
        <v>6.44</v>
      </c>
      <c r="T65" s="196">
        <v>0</v>
      </c>
      <c r="U65" s="196">
        <v>262.36</v>
      </c>
      <c r="V65" s="196">
        <v>5.07</v>
      </c>
      <c r="W65" s="196">
        <v>11.79</v>
      </c>
      <c r="X65" s="196">
        <v>36.08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67.94</v>
      </c>
      <c r="AQ65" s="196">
        <v>22.02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156.88</v>
      </c>
      <c r="L66" s="196">
        <v>41.8</v>
      </c>
      <c r="M66" s="196">
        <v>0</v>
      </c>
      <c r="N66" s="196">
        <v>27.68</v>
      </c>
      <c r="O66" s="196">
        <v>0</v>
      </c>
      <c r="P66" s="196">
        <v>62.78</v>
      </c>
      <c r="Q66" s="196">
        <v>5.32</v>
      </c>
      <c r="R66" s="196">
        <v>10.35</v>
      </c>
      <c r="S66" s="196">
        <v>6.44</v>
      </c>
      <c r="T66" s="196">
        <v>0</v>
      </c>
      <c r="U66" s="196">
        <v>262.36</v>
      </c>
      <c r="V66" s="196">
        <v>5.07</v>
      </c>
      <c r="W66" s="196">
        <v>11.79</v>
      </c>
      <c r="X66" s="196">
        <v>36.08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67.94</v>
      </c>
      <c r="AQ66" s="196">
        <v>22.02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156.88</v>
      </c>
      <c r="L67" s="196">
        <v>41.8</v>
      </c>
      <c r="M67" s="196">
        <v>0</v>
      </c>
      <c r="N67" s="196">
        <v>27.68</v>
      </c>
      <c r="O67" s="196">
        <v>0</v>
      </c>
      <c r="P67" s="196">
        <v>62.78</v>
      </c>
      <c r="Q67" s="196">
        <v>5.32</v>
      </c>
      <c r="R67" s="196">
        <v>10.35</v>
      </c>
      <c r="S67" s="196">
        <v>6.44</v>
      </c>
      <c r="T67" s="196">
        <v>0</v>
      </c>
      <c r="U67" s="196">
        <v>262.36</v>
      </c>
      <c r="V67" s="196">
        <v>5.07</v>
      </c>
      <c r="W67" s="196">
        <v>11.79</v>
      </c>
      <c r="X67" s="196">
        <v>36.08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61.77</v>
      </c>
      <c r="AQ67" s="196">
        <v>22.02</v>
      </c>
      <c r="AR67" s="196">
        <v>24.27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156.88</v>
      </c>
      <c r="L68" s="196">
        <v>41.8</v>
      </c>
      <c r="M68" s="196">
        <v>0</v>
      </c>
      <c r="N68" s="196">
        <v>27.68</v>
      </c>
      <c r="O68" s="196">
        <v>0</v>
      </c>
      <c r="P68" s="196">
        <v>62.78</v>
      </c>
      <c r="Q68" s="196">
        <v>5.32</v>
      </c>
      <c r="R68" s="196">
        <v>10.35</v>
      </c>
      <c r="S68" s="196">
        <v>6.44</v>
      </c>
      <c r="T68" s="196">
        <v>0</v>
      </c>
      <c r="U68" s="196">
        <v>262.36</v>
      </c>
      <c r="V68" s="196">
        <v>5.07</v>
      </c>
      <c r="W68" s="196">
        <v>11.79</v>
      </c>
      <c r="X68" s="196">
        <v>36.08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61.77</v>
      </c>
      <c r="AQ68" s="196">
        <v>22.02</v>
      </c>
      <c r="AR68" s="196">
        <v>20.27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156.88</v>
      </c>
      <c r="L69" s="196">
        <v>41.8</v>
      </c>
      <c r="M69" s="196">
        <v>0</v>
      </c>
      <c r="N69" s="196">
        <v>27.68</v>
      </c>
      <c r="O69" s="196">
        <v>0</v>
      </c>
      <c r="P69" s="196">
        <v>62.78</v>
      </c>
      <c r="Q69" s="196">
        <v>5.32</v>
      </c>
      <c r="R69" s="196">
        <v>10.35</v>
      </c>
      <c r="S69" s="196">
        <v>6.44</v>
      </c>
      <c r="T69" s="196">
        <v>0</v>
      </c>
      <c r="U69" s="196">
        <v>262.36</v>
      </c>
      <c r="V69" s="196">
        <v>5.07</v>
      </c>
      <c r="W69" s="196">
        <v>11.79</v>
      </c>
      <c r="X69" s="196">
        <v>36.08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61.77</v>
      </c>
      <c r="AQ69" s="196">
        <v>22.02</v>
      </c>
      <c r="AR69" s="196">
        <v>15.53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156.88</v>
      </c>
      <c r="L70" s="196">
        <v>41.8</v>
      </c>
      <c r="M70" s="196">
        <v>0</v>
      </c>
      <c r="N70" s="196">
        <v>27.68</v>
      </c>
      <c r="O70" s="196">
        <v>0</v>
      </c>
      <c r="P70" s="196">
        <v>62.78</v>
      </c>
      <c r="Q70" s="196">
        <v>5.32</v>
      </c>
      <c r="R70" s="196">
        <v>10.35</v>
      </c>
      <c r="S70" s="196">
        <v>6.44</v>
      </c>
      <c r="T70" s="196">
        <v>0</v>
      </c>
      <c r="U70" s="196">
        <v>262.36</v>
      </c>
      <c r="V70" s="196">
        <v>5.07</v>
      </c>
      <c r="W70" s="196">
        <v>11.79</v>
      </c>
      <c r="X70" s="196">
        <v>36.08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61.77</v>
      </c>
      <c r="AQ70" s="196">
        <v>22.02</v>
      </c>
      <c r="AR70" s="196">
        <v>11.09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156.88</v>
      </c>
      <c r="L71" s="196">
        <v>41.8</v>
      </c>
      <c r="M71" s="196">
        <v>0</v>
      </c>
      <c r="N71" s="196">
        <v>27.68</v>
      </c>
      <c r="O71" s="196">
        <v>0</v>
      </c>
      <c r="P71" s="196">
        <v>62.78</v>
      </c>
      <c r="Q71" s="196">
        <v>5.32</v>
      </c>
      <c r="R71" s="196">
        <v>10.35</v>
      </c>
      <c r="S71" s="196">
        <v>6.44</v>
      </c>
      <c r="T71" s="196">
        <v>0</v>
      </c>
      <c r="U71" s="196">
        <v>262.36</v>
      </c>
      <c r="V71" s="196">
        <v>5.07</v>
      </c>
      <c r="W71" s="196">
        <v>11.79</v>
      </c>
      <c r="X71" s="196">
        <v>36.08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61.77</v>
      </c>
      <c r="AQ71" s="196">
        <v>22.02</v>
      </c>
      <c r="AR71" s="196">
        <v>5.9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156.88</v>
      </c>
      <c r="L72" s="196">
        <v>41.8</v>
      </c>
      <c r="M72" s="196">
        <v>0</v>
      </c>
      <c r="N72" s="196">
        <v>27.68</v>
      </c>
      <c r="O72" s="196">
        <v>0</v>
      </c>
      <c r="P72" s="196">
        <v>62.78</v>
      </c>
      <c r="Q72" s="196">
        <v>5.32</v>
      </c>
      <c r="R72" s="196">
        <v>10.35</v>
      </c>
      <c r="S72" s="196">
        <v>6.44</v>
      </c>
      <c r="T72" s="196">
        <v>0</v>
      </c>
      <c r="U72" s="196">
        <v>262.36</v>
      </c>
      <c r="V72" s="196">
        <v>5.07</v>
      </c>
      <c r="W72" s="196">
        <v>11.79</v>
      </c>
      <c r="X72" s="196">
        <v>36.08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61.77</v>
      </c>
      <c r="AQ72" s="196">
        <v>22.02</v>
      </c>
      <c r="AR72" s="196">
        <v>2.0499999999999998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156.88</v>
      </c>
      <c r="L73" s="196">
        <v>41.8</v>
      </c>
      <c r="M73" s="196">
        <v>0</v>
      </c>
      <c r="N73" s="196">
        <v>27.68</v>
      </c>
      <c r="O73" s="196">
        <v>0</v>
      </c>
      <c r="P73" s="196">
        <v>62.78</v>
      </c>
      <c r="Q73" s="196">
        <v>5.32</v>
      </c>
      <c r="R73" s="196">
        <v>10.35</v>
      </c>
      <c r="S73" s="196">
        <v>6.44</v>
      </c>
      <c r="T73" s="196">
        <v>0</v>
      </c>
      <c r="U73" s="196">
        <v>262.36</v>
      </c>
      <c r="V73" s="196">
        <v>5.07</v>
      </c>
      <c r="W73" s="196">
        <v>11.41</v>
      </c>
      <c r="X73" s="196">
        <v>36.08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61.77</v>
      </c>
      <c r="AQ73" s="196">
        <v>22.02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156.88</v>
      </c>
      <c r="L74" s="196">
        <v>41.8</v>
      </c>
      <c r="M74" s="196">
        <v>0</v>
      </c>
      <c r="N74" s="196">
        <v>27.68</v>
      </c>
      <c r="O74" s="196">
        <v>0</v>
      </c>
      <c r="P74" s="196">
        <v>62.78</v>
      </c>
      <c r="Q74" s="196">
        <v>5.32</v>
      </c>
      <c r="R74" s="196">
        <v>10.35</v>
      </c>
      <c r="S74" s="196">
        <v>6.44</v>
      </c>
      <c r="T74" s="196">
        <v>0</v>
      </c>
      <c r="U74" s="196">
        <v>262.36</v>
      </c>
      <c r="V74" s="196">
        <v>5.07</v>
      </c>
      <c r="W74" s="196">
        <v>11.41</v>
      </c>
      <c r="X74" s="196">
        <v>36.08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61.77</v>
      </c>
      <c r="AQ74" s="196">
        <v>22.02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156.88</v>
      </c>
      <c r="L75" s="196">
        <v>41.8</v>
      </c>
      <c r="M75" s="196">
        <v>0</v>
      </c>
      <c r="N75" s="196">
        <v>27.68</v>
      </c>
      <c r="O75" s="196">
        <v>0</v>
      </c>
      <c r="P75" s="196">
        <v>62.78</v>
      </c>
      <c r="Q75" s="196">
        <v>5.32</v>
      </c>
      <c r="R75" s="196">
        <v>10.35</v>
      </c>
      <c r="S75" s="196">
        <v>6.44</v>
      </c>
      <c r="T75" s="196">
        <v>0</v>
      </c>
      <c r="U75" s="196">
        <v>262.36</v>
      </c>
      <c r="V75" s="196">
        <v>5.07</v>
      </c>
      <c r="W75" s="196">
        <v>11.41</v>
      </c>
      <c r="X75" s="196">
        <v>36.08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61.77</v>
      </c>
      <c r="AQ75" s="196">
        <v>22.02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156.88</v>
      </c>
      <c r="L76" s="196">
        <v>41.8</v>
      </c>
      <c r="M76" s="196">
        <v>0</v>
      </c>
      <c r="N76" s="196">
        <v>27.68</v>
      </c>
      <c r="O76" s="196">
        <v>0</v>
      </c>
      <c r="P76" s="196">
        <v>62.78</v>
      </c>
      <c r="Q76" s="196">
        <v>5.32</v>
      </c>
      <c r="R76" s="196">
        <v>10.35</v>
      </c>
      <c r="S76" s="196">
        <v>6.44</v>
      </c>
      <c r="T76" s="196">
        <v>0</v>
      </c>
      <c r="U76" s="196">
        <v>262.36</v>
      </c>
      <c r="V76" s="196">
        <v>5.07</v>
      </c>
      <c r="W76" s="196">
        <v>11.41</v>
      </c>
      <c r="X76" s="196">
        <v>36.08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61.77</v>
      </c>
      <c r="AQ76" s="196">
        <v>22.02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156.88</v>
      </c>
      <c r="L77" s="196">
        <v>41.8</v>
      </c>
      <c r="M77" s="196">
        <v>0</v>
      </c>
      <c r="N77" s="196">
        <v>27.68</v>
      </c>
      <c r="O77" s="196">
        <v>0</v>
      </c>
      <c r="P77" s="196">
        <v>62.78</v>
      </c>
      <c r="Q77" s="196">
        <v>5.32</v>
      </c>
      <c r="R77" s="196">
        <v>10.35</v>
      </c>
      <c r="S77" s="196">
        <v>6.44</v>
      </c>
      <c r="T77" s="196">
        <v>0</v>
      </c>
      <c r="U77" s="196">
        <v>262.36</v>
      </c>
      <c r="V77" s="196">
        <v>5.07</v>
      </c>
      <c r="W77" s="196">
        <v>11.41</v>
      </c>
      <c r="X77" s="196">
        <v>36.08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61.77</v>
      </c>
      <c r="AQ77" s="196">
        <v>22.02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156.88</v>
      </c>
      <c r="L78" s="196">
        <v>41.8</v>
      </c>
      <c r="M78" s="196">
        <v>0</v>
      </c>
      <c r="N78" s="196">
        <v>27.68</v>
      </c>
      <c r="O78" s="196">
        <v>0</v>
      </c>
      <c r="P78" s="196">
        <v>62.78</v>
      </c>
      <c r="Q78" s="196">
        <v>5.32</v>
      </c>
      <c r="R78" s="196">
        <v>10.35</v>
      </c>
      <c r="S78" s="196">
        <v>6.44</v>
      </c>
      <c r="T78" s="196">
        <v>0</v>
      </c>
      <c r="U78" s="196">
        <v>262.36</v>
      </c>
      <c r="V78" s="196">
        <v>5.07</v>
      </c>
      <c r="W78" s="196">
        <v>11.41</v>
      </c>
      <c r="X78" s="196">
        <v>36.08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61.77</v>
      </c>
      <c r="AQ78" s="196">
        <v>22.02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156.88</v>
      </c>
      <c r="L79" s="196">
        <v>41.8</v>
      </c>
      <c r="M79" s="196">
        <v>0</v>
      </c>
      <c r="N79" s="196">
        <v>27.68</v>
      </c>
      <c r="O79" s="196">
        <v>0</v>
      </c>
      <c r="P79" s="196">
        <v>62.78</v>
      </c>
      <c r="Q79" s="196">
        <v>5.32</v>
      </c>
      <c r="R79" s="196">
        <v>10.35</v>
      </c>
      <c r="S79" s="196">
        <v>6.44</v>
      </c>
      <c r="T79" s="196">
        <v>0</v>
      </c>
      <c r="U79" s="196">
        <v>262.36</v>
      </c>
      <c r="V79" s="196">
        <v>5.07</v>
      </c>
      <c r="W79" s="196">
        <v>11.41</v>
      </c>
      <c r="X79" s="196">
        <v>36.08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61.77</v>
      </c>
      <c r="AQ79" s="196">
        <v>22.02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156.88</v>
      </c>
      <c r="L80" s="196">
        <v>41.8</v>
      </c>
      <c r="M80" s="196">
        <v>0</v>
      </c>
      <c r="N80" s="196">
        <v>27.68</v>
      </c>
      <c r="O80" s="196">
        <v>0</v>
      </c>
      <c r="P80" s="196">
        <v>62.78</v>
      </c>
      <c r="Q80" s="196">
        <v>5.32</v>
      </c>
      <c r="R80" s="196">
        <v>10.35</v>
      </c>
      <c r="S80" s="196">
        <v>6.44</v>
      </c>
      <c r="T80" s="196">
        <v>0</v>
      </c>
      <c r="U80" s="196">
        <v>262.36</v>
      </c>
      <c r="V80" s="196">
        <v>5.07</v>
      </c>
      <c r="W80" s="196">
        <v>11.41</v>
      </c>
      <c r="X80" s="196">
        <v>36.08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61.77</v>
      </c>
      <c r="AQ80" s="196">
        <v>22.02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156.88</v>
      </c>
      <c r="L81" s="196">
        <v>41.8</v>
      </c>
      <c r="M81" s="196">
        <v>0</v>
      </c>
      <c r="N81" s="196">
        <v>27.68</v>
      </c>
      <c r="O81" s="196">
        <v>0</v>
      </c>
      <c r="P81" s="196">
        <v>62.78</v>
      </c>
      <c r="Q81" s="196">
        <v>5.32</v>
      </c>
      <c r="R81" s="196">
        <v>10.35</v>
      </c>
      <c r="S81" s="196">
        <v>6.44</v>
      </c>
      <c r="T81" s="196">
        <v>0</v>
      </c>
      <c r="U81" s="196">
        <v>262.36</v>
      </c>
      <c r="V81" s="196">
        <v>5.07</v>
      </c>
      <c r="W81" s="196">
        <v>11.41</v>
      </c>
      <c r="X81" s="196">
        <v>36.08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61.77</v>
      </c>
      <c r="AQ81" s="196">
        <v>22.02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156.88</v>
      </c>
      <c r="L82" s="196">
        <v>41.8</v>
      </c>
      <c r="M82" s="196">
        <v>0</v>
      </c>
      <c r="N82" s="196">
        <v>27.68</v>
      </c>
      <c r="O82" s="196">
        <v>0</v>
      </c>
      <c r="P82" s="196">
        <v>62.78</v>
      </c>
      <c r="Q82" s="196">
        <v>5.32</v>
      </c>
      <c r="R82" s="196">
        <v>10.35</v>
      </c>
      <c r="S82" s="196">
        <v>6.44</v>
      </c>
      <c r="T82" s="196">
        <v>0</v>
      </c>
      <c r="U82" s="196">
        <v>262.36</v>
      </c>
      <c r="V82" s="196">
        <v>5.07</v>
      </c>
      <c r="W82" s="196">
        <v>11.41</v>
      </c>
      <c r="X82" s="196">
        <v>36.08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61.77</v>
      </c>
      <c r="AQ82" s="196">
        <v>22.02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156.88</v>
      </c>
      <c r="L83" s="196">
        <v>41.8</v>
      </c>
      <c r="M83" s="196">
        <v>0</v>
      </c>
      <c r="N83" s="196">
        <v>27.68</v>
      </c>
      <c r="O83" s="196">
        <v>0</v>
      </c>
      <c r="P83" s="196">
        <v>62.78</v>
      </c>
      <c r="Q83" s="196">
        <v>5.32</v>
      </c>
      <c r="R83" s="196">
        <v>10.35</v>
      </c>
      <c r="S83" s="196">
        <v>6.44</v>
      </c>
      <c r="T83" s="196">
        <v>0</v>
      </c>
      <c r="U83" s="196">
        <v>262.36</v>
      </c>
      <c r="V83" s="196">
        <v>5.07</v>
      </c>
      <c r="W83" s="196">
        <v>11.41</v>
      </c>
      <c r="X83" s="196">
        <v>36.08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61.77</v>
      </c>
      <c r="AQ83" s="196">
        <v>22.02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156.88</v>
      </c>
      <c r="L84" s="196">
        <v>41.8</v>
      </c>
      <c r="M84" s="196">
        <v>0</v>
      </c>
      <c r="N84" s="196">
        <v>27.68</v>
      </c>
      <c r="O84" s="196">
        <v>0</v>
      </c>
      <c r="P84" s="196">
        <v>62.78</v>
      </c>
      <c r="Q84" s="196">
        <v>5.32</v>
      </c>
      <c r="R84" s="196">
        <v>10.35</v>
      </c>
      <c r="S84" s="196">
        <v>6.44</v>
      </c>
      <c r="T84" s="196">
        <v>0</v>
      </c>
      <c r="U84" s="196">
        <v>262.36</v>
      </c>
      <c r="V84" s="196">
        <v>5.07</v>
      </c>
      <c r="W84" s="196">
        <v>11.41</v>
      </c>
      <c r="X84" s="196">
        <v>36.08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61.77</v>
      </c>
      <c r="AQ84" s="196">
        <v>22.02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156.88</v>
      </c>
      <c r="L85" s="196">
        <v>41.8</v>
      </c>
      <c r="M85" s="196">
        <v>0</v>
      </c>
      <c r="N85" s="196">
        <v>27.68</v>
      </c>
      <c r="O85" s="196">
        <v>0</v>
      </c>
      <c r="P85" s="196">
        <v>62.78</v>
      </c>
      <c r="Q85" s="196">
        <v>5.32</v>
      </c>
      <c r="R85" s="196">
        <v>10.35</v>
      </c>
      <c r="S85" s="196">
        <v>6.44</v>
      </c>
      <c r="T85" s="196">
        <v>0</v>
      </c>
      <c r="U85" s="196">
        <v>262.36</v>
      </c>
      <c r="V85" s="196">
        <v>5.07</v>
      </c>
      <c r="W85" s="196">
        <v>11.41</v>
      </c>
      <c r="X85" s="196">
        <v>36.08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61.77</v>
      </c>
      <c r="AQ85" s="196">
        <v>22.02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156.88</v>
      </c>
      <c r="L86" s="196">
        <v>41.8</v>
      </c>
      <c r="M86" s="196">
        <v>0</v>
      </c>
      <c r="N86" s="196">
        <v>27.68</v>
      </c>
      <c r="O86" s="196">
        <v>0</v>
      </c>
      <c r="P86" s="196">
        <v>62.78</v>
      </c>
      <c r="Q86" s="196">
        <v>5.32</v>
      </c>
      <c r="R86" s="196">
        <v>10.35</v>
      </c>
      <c r="S86" s="196">
        <v>6.44</v>
      </c>
      <c r="T86" s="196">
        <v>0</v>
      </c>
      <c r="U86" s="196">
        <v>262.36</v>
      </c>
      <c r="V86" s="196">
        <v>5.07</v>
      </c>
      <c r="W86" s="196">
        <v>11.41</v>
      </c>
      <c r="X86" s="196">
        <v>36.08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61.77</v>
      </c>
      <c r="AQ86" s="196">
        <v>22.02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156.88</v>
      </c>
      <c r="L87" s="196">
        <v>41.8</v>
      </c>
      <c r="M87" s="196">
        <v>0</v>
      </c>
      <c r="N87" s="196">
        <v>27.68</v>
      </c>
      <c r="O87" s="196">
        <v>0</v>
      </c>
      <c r="P87" s="196">
        <v>63.24</v>
      </c>
      <c r="Q87" s="196">
        <v>5.32</v>
      </c>
      <c r="R87" s="196">
        <v>10.35</v>
      </c>
      <c r="S87" s="196">
        <v>6.44</v>
      </c>
      <c r="T87" s="196">
        <v>0</v>
      </c>
      <c r="U87" s="196">
        <v>262.36</v>
      </c>
      <c r="V87" s="196">
        <v>5.07</v>
      </c>
      <c r="W87" s="196">
        <v>11.41</v>
      </c>
      <c r="X87" s="196">
        <v>36.08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61.77</v>
      </c>
      <c r="AQ87" s="196">
        <v>22.02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156.88</v>
      </c>
      <c r="L88" s="196">
        <v>41.8</v>
      </c>
      <c r="M88" s="196">
        <v>0</v>
      </c>
      <c r="N88" s="196">
        <v>27.68</v>
      </c>
      <c r="O88" s="196">
        <v>0</v>
      </c>
      <c r="P88" s="196">
        <v>63.24</v>
      </c>
      <c r="Q88" s="196">
        <v>5.32</v>
      </c>
      <c r="R88" s="196">
        <v>10.35</v>
      </c>
      <c r="S88" s="196">
        <v>6.44</v>
      </c>
      <c r="T88" s="196">
        <v>0</v>
      </c>
      <c r="U88" s="196">
        <v>262.36</v>
      </c>
      <c r="V88" s="196">
        <v>5.07</v>
      </c>
      <c r="W88" s="196">
        <v>11.41</v>
      </c>
      <c r="X88" s="196">
        <v>36.08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61.77</v>
      </c>
      <c r="AQ88" s="196">
        <v>22.02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156.88</v>
      </c>
      <c r="L89" s="196">
        <v>41.8</v>
      </c>
      <c r="M89" s="196">
        <v>0</v>
      </c>
      <c r="N89" s="196">
        <v>27.68</v>
      </c>
      <c r="O89" s="196">
        <v>0</v>
      </c>
      <c r="P89" s="196">
        <v>63.24</v>
      </c>
      <c r="Q89" s="196">
        <v>5.32</v>
      </c>
      <c r="R89" s="196">
        <v>10.35</v>
      </c>
      <c r="S89" s="196">
        <v>6.44</v>
      </c>
      <c r="T89" s="196">
        <v>0</v>
      </c>
      <c r="U89" s="196">
        <v>262.36</v>
      </c>
      <c r="V89" s="196">
        <v>5.07</v>
      </c>
      <c r="W89" s="196">
        <v>11.41</v>
      </c>
      <c r="X89" s="196">
        <v>36.08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61.77</v>
      </c>
      <c r="AQ89" s="196">
        <v>22.02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156.94999999999999</v>
      </c>
      <c r="L90" s="196">
        <v>41.8</v>
      </c>
      <c r="M90" s="196">
        <v>0</v>
      </c>
      <c r="N90" s="196">
        <v>27.68</v>
      </c>
      <c r="O90" s="196">
        <v>0</v>
      </c>
      <c r="P90" s="196">
        <v>63.24</v>
      </c>
      <c r="Q90" s="196">
        <v>5.32</v>
      </c>
      <c r="R90" s="196">
        <v>10.35</v>
      </c>
      <c r="S90" s="196">
        <v>6.44</v>
      </c>
      <c r="T90" s="196">
        <v>0</v>
      </c>
      <c r="U90" s="196">
        <v>262.36</v>
      </c>
      <c r="V90" s="196">
        <v>5.07</v>
      </c>
      <c r="W90" s="196">
        <v>11.41</v>
      </c>
      <c r="X90" s="196">
        <v>36.08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61.77</v>
      </c>
      <c r="AQ90" s="196">
        <v>22.02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120.15</v>
      </c>
      <c r="L91" s="196">
        <v>41.8</v>
      </c>
      <c r="M91" s="196">
        <v>0</v>
      </c>
      <c r="N91" s="196">
        <v>27.68</v>
      </c>
      <c r="O91" s="196">
        <v>0</v>
      </c>
      <c r="P91" s="196">
        <v>63.24</v>
      </c>
      <c r="Q91" s="196">
        <v>5.32</v>
      </c>
      <c r="R91" s="196">
        <v>10.35</v>
      </c>
      <c r="S91" s="196">
        <v>6.44</v>
      </c>
      <c r="T91" s="196">
        <v>0</v>
      </c>
      <c r="U91" s="196">
        <v>262.36</v>
      </c>
      <c r="V91" s="196">
        <v>5.07</v>
      </c>
      <c r="W91" s="196">
        <v>11.41</v>
      </c>
      <c r="X91" s="196">
        <v>36.08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61.77</v>
      </c>
      <c r="AQ91" s="196">
        <v>22.02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129.76</v>
      </c>
      <c r="L92" s="196">
        <v>41.8</v>
      </c>
      <c r="M92" s="196">
        <v>0</v>
      </c>
      <c r="N92" s="196">
        <v>27.68</v>
      </c>
      <c r="O92" s="196">
        <v>0</v>
      </c>
      <c r="P92" s="196">
        <v>63.24</v>
      </c>
      <c r="Q92" s="196">
        <v>5.32</v>
      </c>
      <c r="R92" s="196">
        <v>10.35</v>
      </c>
      <c r="S92" s="196">
        <v>6.44</v>
      </c>
      <c r="T92" s="196">
        <v>0</v>
      </c>
      <c r="U92" s="196">
        <v>262.36</v>
      </c>
      <c r="V92" s="196">
        <v>5.07</v>
      </c>
      <c r="W92" s="196">
        <v>11.41</v>
      </c>
      <c r="X92" s="196">
        <v>36.08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46.01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61.77</v>
      </c>
      <c r="AQ92" s="196">
        <v>22.02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81.7</v>
      </c>
      <c r="L93" s="196">
        <v>23.07</v>
      </c>
      <c r="M93" s="196">
        <v>0</v>
      </c>
      <c r="N93" s="196">
        <v>27.68</v>
      </c>
      <c r="O93" s="196">
        <v>0</v>
      </c>
      <c r="P93" s="196">
        <v>63.24</v>
      </c>
      <c r="Q93" s="196">
        <v>3.85</v>
      </c>
      <c r="R93" s="196">
        <v>10.35</v>
      </c>
      <c r="S93" s="196">
        <v>2.88</v>
      </c>
      <c r="T93" s="196">
        <v>0</v>
      </c>
      <c r="U93" s="196">
        <v>262.36</v>
      </c>
      <c r="V93" s="196">
        <v>5.07</v>
      </c>
      <c r="W93" s="196">
        <v>11.41</v>
      </c>
      <c r="X93" s="196">
        <v>36.08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46.01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67.94</v>
      </c>
      <c r="AQ93" s="196">
        <v>21.16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81.7</v>
      </c>
      <c r="L94" s="196">
        <v>23.07</v>
      </c>
      <c r="M94" s="196">
        <v>0</v>
      </c>
      <c r="N94" s="196">
        <v>27.68</v>
      </c>
      <c r="O94" s="196">
        <v>0</v>
      </c>
      <c r="P94" s="196">
        <v>63.24</v>
      </c>
      <c r="Q94" s="196">
        <v>3.85</v>
      </c>
      <c r="R94" s="196">
        <v>10.35</v>
      </c>
      <c r="S94" s="196">
        <v>2.88</v>
      </c>
      <c r="T94" s="196">
        <v>0</v>
      </c>
      <c r="U94" s="196">
        <v>262.36</v>
      </c>
      <c r="V94" s="196">
        <v>4.47</v>
      </c>
      <c r="W94" s="196">
        <v>11.41</v>
      </c>
      <c r="X94" s="196">
        <v>36.08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46.01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67.94</v>
      </c>
      <c r="AQ94" s="196">
        <v>9.77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84.02</v>
      </c>
      <c r="L95" s="196">
        <v>23.07</v>
      </c>
      <c r="M95" s="196">
        <v>0</v>
      </c>
      <c r="N95" s="196">
        <v>27.68</v>
      </c>
      <c r="O95" s="196">
        <v>0</v>
      </c>
      <c r="P95" s="196">
        <v>63.24</v>
      </c>
      <c r="Q95" s="196">
        <v>3.85</v>
      </c>
      <c r="R95" s="196">
        <v>10.35</v>
      </c>
      <c r="S95" s="196">
        <v>2.88</v>
      </c>
      <c r="T95" s="196">
        <v>0</v>
      </c>
      <c r="U95" s="196">
        <v>262.36</v>
      </c>
      <c r="V95" s="196">
        <v>4.47</v>
      </c>
      <c r="W95" s="196">
        <v>11.41</v>
      </c>
      <c r="X95" s="196">
        <v>36.08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46.01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67.94</v>
      </c>
      <c r="AQ95" s="196">
        <v>9.77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81.7</v>
      </c>
      <c r="L96" s="196">
        <v>23.07</v>
      </c>
      <c r="M96" s="196">
        <v>0</v>
      </c>
      <c r="N96" s="196">
        <v>27.68</v>
      </c>
      <c r="O96" s="196">
        <v>0</v>
      </c>
      <c r="P96" s="196">
        <v>63.24</v>
      </c>
      <c r="Q96" s="196">
        <v>3.85</v>
      </c>
      <c r="R96" s="196">
        <v>10.35</v>
      </c>
      <c r="S96" s="196">
        <v>2.88</v>
      </c>
      <c r="T96" s="196">
        <v>0</v>
      </c>
      <c r="U96" s="196">
        <v>262.36</v>
      </c>
      <c r="V96" s="196">
        <v>4.47</v>
      </c>
      <c r="W96" s="196">
        <v>11.41</v>
      </c>
      <c r="X96" s="196">
        <v>36.08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46.01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60.56</v>
      </c>
      <c r="AQ96" s="196">
        <v>9.77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81.7</v>
      </c>
      <c r="L97" s="196">
        <v>23.07</v>
      </c>
      <c r="M97" s="196">
        <v>0</v>
      </c>
      <c r="N97" s="196">
        <v>27.68</v>
      </c>
      <c r="O97" s="196">
        <v>0</v>
      </c>
      <c r="P97" s="196">
        <v>63.24</v>
      </c>
      <c r="Q97" s="196">
        <v>3.85</v>
      </c>
      <c r="R97" s="196">
        <v>10.35</v>
      </c>
      <c r="S97" s="196">
        <v>2.88</v>
      </c>
      <c r="T97" s="196">
        <v>0</v>
      </c>
      <c r="U97" s="196">
        <v>262.36</v>
      </c>
      <c r="V97" s="196">
        <v>4.9000000000000004</v>
      </c>
      <c r="W97" s="196">
        <v>11.41</v>
      </c>
      <c r="X97" s="196">
        <v>36.08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47.39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32.68</v>
      </c>
      <c r="AQ97" s="196">
        <v>9.77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81.7</v>
      </c>
      <c r="L98" s="196">
        <v>23.07</v>
      </c>
      <c r="M98" s="196">
        <v>0</v>
      </c>
      <c r="N98" s="196">
        <v>27.68</v>
      </c>
      <c r="O98" s="196">
        <v>0</v>
      </c>
      <c r="P98" s="196">
        <v>63.24</v>
      </c>
      <c r="Q98" s="196">
        <v>3.85</v>
      </c>
      <c r="R98" s="196">
        <v>10.35</v>
      </c>
      <c r="S98" s="196">
        <v>2.88</v>
      </c>
      <c r="T98" s="196">
        <v>0</v>
      </c>
      <c r="U98" s="196">
        <v>262.36</v>
      </c>
      <c r="V98" s="196">
        <v>4.9000000000000004</v>
      </c>
      <c r="W98" s="196">
        <v>11.41</v>
      </c>
      <c r="X98" s="196">
        <v>36.08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47.39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32.68</v>
      </c>
      <c r="AQ98" s="196">
        <v>9.77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3.1718749999999969</v>
      </c>
      <c r="L99">
        <f t="shared" si="0"/>
        <v>0.85128000000000126</v>
      </c>
      <c r="M99">
        <f t="shared" si="0"/>
        <v>0</v>
      </c>
      <c r="N99">
        <f t="shared" si="0"/>
        <v>0.66431999999999947</v>
      </c>
      <c r="O99">
        <f t="shared" si="0"/>
        <v>0</v>
      </c>
      <c r="P99">
        <f t="shared" si="0"/>
        <v>1.5124699999999991</v>
      </c>
      <c r="Q99">
        <f t="shared" si="0"/>
        <v>0.11252999999999994</v>
      </c>
      <c r="R99">
        <f t="shared" si="0"/>
        <v>0.22275000000000031</v>
      </c>
      <c r="S99">
        <f t="shared" si="0"/>
        <v>0.13343499999999994</v>
      </c>
      <c r="T99">
        <f t="shared" si="0"/>
        <v>0</v>
      </c>
      <c r="U99">
        <f t="shared" si="0"/>
        <v>6.2966400000000089</v>
      </c>
      <c r="V99">
        <f t="shared" si="0"/>
        <v>0.10296999999999991</v>
      </c>
      <c r="W99">
        <f t="shared" si="0"/>
        <v>0.23857999999999971</v>
      </c>
      <c r="X99">
        <f t="shared" si="0"/>
        <v>0.794857499999999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1.2321575000000005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1.3830675000000023</v>
      </c>
      <c r="AQ99">
        <f t="shared" si="0"/>
        <v>0.44711499999999965</v>
      </c>
      <c r="AR99">
        <f t="shared" si="0"/>
        <v>0.24334999999999984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E3" sqref="AE3:AE98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1.97</v>
      </c>
      <c r="L3" s="196">
        <v>204.39</v>
      </c>
      <c r="M3" s="196">
        <v>27.13</v>
      </c>
      <c r="N3" s="196">
        <v>33.44</v>
      </c>
      <c r="O3" s="196">
        <v>0</v>
      </c>
      <c r="P3" s="196">
        <v>39.15</v>
      </c>
      <c r="Q3" s="196">
        <v>3</v>
      </c>
      <c r="R3" s="196">
        <v>6</v>
      </c>
      <c r="S3" s="196">
        <v>4.17</v>
      </c>
      <c r="T3" s="196">
        <v>0</v>
      </c>
      <c r="U3" s="196">
        <v>20.37</v>
      </c>
      <c r="V3" s="196">
        <v>2</v>
      </c>
      <c r="W3" s="196">
        <v>10.28</v>
      </c>
      <c r="X3" s="196">
        <v>43.32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58.53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19.22</v>
      </c>
      <c r="AQ3" s="196">
        <v>7.69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1.92</v>
      </c>
      <c r="L4" s="196">
        <v>204.39</v>
      </c>
      <c r="M4" s="196">
        <v>27.13</v>
      </c>
      <c r="N4" s="196">
        <v>33.44</v>
      </c>
      <c r="O4" s="196">
        <v>0</v>
      </c>
      <c r="P4" s="196">
        <v>39.15</v>
      </c>
      <c r="Q4" s="196">
        <v>2.88</v>
      </c>
      <c r="R4" s="196">
        <v>5.84</v>
      </c>
      <c r="S4" s="196">
        <v>4.17</v>
      </c>
      <c r="T4" s="196">
        <v>0</v>
      </c>
      <c r="U4" s="196">
        <v>20.37</v>
      </c>
      <c r="V4" s="196">
        <v>2</v>
      </c>
      <c r="W4" s="196">
        <v>10.28</v>
      </c>
      <c r="X4" s="196">
        <v>43.32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58.53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19.22</v>
      </c>
      <c r="AQ4" s="196">
        <v>7.69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1.92</v>
      </c>
      <c r="L5" s="196">
        <v>204.39</v>
      </c>
      <c r="M5" s="196">
        <v>27.13</v>
      </c>
      <c r="N5" s="196">
        <v>33.44</v>
      </c>
      <c r="O5" s="196">
        <v>0</v>
      </c>
      <c r="P5" s="196">
        <v>39.15</v>
      </c>
      <c r="Q5" s="196">
        <v>2.88</v>
      </c>
      <c r="R5" s="196">
        <v>5.84</v>
      </c>
      <c r="S5" s="196">
        <v>4.17</v>
      </c>
      <c r="T5" s="196">
        <v>0</v>
      </c>
      <c r="U5" s="196">
        <v>20.37</v>
      </c>
      <c r="V5" s="196">
        <v>2</v>
      </c>
      <c r="W5" s="196">
        <v>4.9400000000000004</v>
      </c>
      <c r="X5" s="196">
        <v>43.32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58.53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19.22</v>
      </c>
      <c r="AQ5" s="196">
        <v>7.69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4.88</v>
      </c>
      <c r="L6" s="196">
        <v>207.23</v>
      </c>
      <c r="M6" s="196">
        <v>27.13</v>
      </c>
      <c r="N6" s="196">
        <v>33.44</v>
      </c>
      <c r="O6" s="196">
        <v>0</v>
      </c>
      <c r="P6" s="196">
        <v>39.15</v>
      </c>
      <c r="Q6" s="196">
        <v>4.3</v>
      </c>
      <c r="R6" s="196">
        <v>7.37</v>
      </c>
      <c r="S6" s="196">
        <v>4.42</v>
      </c>
      <c r="T6" s="196">
        <v>0</v>
      </c>
      <c r="U6" s="196">
        <v>20.37</v>
      </c>
      <c r="V6" s="196">
        <v>3.54</v>
      </c>
      <c r="W6" s="196">
        <v>5.85</v>
      </c>
      <c r="X6" s="196">
        <v>44.3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58.53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27.33</v>
      </c>
      <c r="AQ6" s="196">
        <v>7.69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4.88</v>
      </c>
      <c r="L7" s="196">
        <v>207.23</v>
      </c>
      <c r="M7" s="196">
        <v>27.13</v>
      </c>
      <c r="N7" s="196">
        <v>33.44</v>
      </c>
      <c r="O7" s="196">
        <v>0</v>
      </c>
      <c r="P7" s="196">
        <v>39.15</v>
      </c>
      <c r="Q7" s="196">
        <v>4.3</v>
      </c>
      <c r="R7" s="196">
        <v>7.37</v>
      </c>
      <c r="S7" s="196">
        <v>4.42</v>
      </c>
      <c r="T7" s="196">
        <v>0</v>
      </c>
      <c r="U7" s="196">
        <v>20.37</v>
      </c>
      <c r="V7" s="196">
        <v>3.54</v>
      </c>
      <c r="W7" s="196">
        <v>9.93</v>
      </c>
      <c r="X7" s="196">
        <v>44.3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58.53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19.22</v>
      </c>
      <c r="AQ7" s="196">
        <v>7.69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4.88</v>
      </c>
      <c r="L8" s="196">
        <v>207.23</v>
      </c>
      <c r="M8" s="196">
        <v>27.13</v>
      </c>
      <c r="N8" s="196">
        <v>33.44</v>
      </c>
      <c r="O8" s="196">
        <v>0</v>
      </c>
      <c r="P8" s="196">
        <v>39.15</v>
      </c>
      <c r="Q8" s="196">
        <v>4.3</v>
      </c>
      <c r="R8" s="196">
        <v>7.37</v>
      </c>
      <c r="S8" s="196">
        <v>4.42</v>
      </c>
      <c r="T8" s="196">
        <v>0</v>
      </c>
      <c r="U8" s="196">
        <v>20.37</v>
      </c>
      <c r="V8" s="196">
        <v>3.54</v>
      </c>
      <c r="W8" s="196">
        <v>5.85</v>
      </c>
      <c r="X8" s="196">
        <v>44.3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58.53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19.22</v>
      </c>
      <c r="AQ8" s="196">
        <v>7.69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4.88</v>
      </c>
      <c r="L9" s="196">
        <v>207.23</v>
      </c>
      <c r="M9" s="196">
        <v>27.13</v>
      </c>
      <c r="N9" s="196">
        <v>33.44</v>
      </c>
      <c r="O9" s="196">
        <v>0</v>
      </c>
      <c r="P9" s="196">
        <v>39.15</v>
      </c>
      <c r="Q9" s="196">
        <v>4.3</v>
      </c>
      <c r="R9" s="196">
        <v>7.37</v>
      </c>
      <c r="S9" s="196">
        <v>4.42</v>
      </c>
      <c r="T9" s="196">
        <v>0</v>
      </c>
      <c r="U9" s="196">
        <v>20.37</v>
      </c>
      <c r="V9" s="196">
        <v>3.39</v>
      </c>
      <c r="W9" s="196">
        <v>5.65</v>
      </c>
      <c r="X9" s="196">
        <v>24.18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58.53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19.22</v>
      </c>
      <c r="AQ9" s="196">
        <v>7.69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4.88</v>
      </c>
      <c r="L10" s="196">
        <v>207.23</v>
      </c>
      <c r="M10" s="196">
        <v>27.13</v>
      </c>
      <c r="N10" s="196">
        <v>33.44</v>
      </c>
      <c r="O10" s="196">
        <v>0</v>
      </c>
      <c r="P10" s="196">
        <v>39.15</v>
      </c>
      <c r="Q10" s="196">
        <v>4.3</v>
      </c>
      <c r="R10" s="196">
        <v>7.37</v>
      </c>
      <c r="S10" s="196">
        <v>4.42</v>
      </c>
      <c r="T10" s="196">
        <v>0</v>
      </c>
      <c r="U10" s="196">
        <v>20.37</v>
      </c>
      <c r="V10" s="196">
        <v>3.39</v>
      </c>
      <c r="W10" s="196">
        <v>5.65</v>
      </c>
      <c r="X10" s="196">
        <v>24.18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58.53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19.22</v>
      </c>
      <c r="AQ10" s="196">
        <v>7.69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4.88</v>
      </c>
      <c r="L11" s="196">
        <v>207.23</v>
      </c>
      <c r="M11" s="196">
        <v>27.13</v>
      </c>
      <c r="N11" s="196">
        <v>33.44</v>
      </c>
      <c r="O11" s="196">
        <v>0</v>
      </c>
      <c r="P11" s="196">
        <v>39.15</v>
      </c>
      <c r="Q11" s="196">
        <v>4.3</v>
      </c>
      <c r="R11" s="196">
        <v>7.37</v>
      </c>
      <c r="S11" s="196">
        <v>4.42</v>
      </c>
      <c r="T11" s="196">
        <v>0</v>
      </c>
      <c r="U11" s="196">
        <v>20.37</v>
      </c>
      <c r="V11" s="196">
        <v>3.39</v>
      </c>
      <c r="W11" s="196">
        <v>5.65</v>
      </c>
      <c r="X11" s="196">
        <v>24.18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58.53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19.22</v>
      </c>
      <c r="AQ11" s="196">
        <v>7.69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4.88</v>
      </c>
      <c r="L12" s="196">
        <v>207.23</v>
      </c>
      <c r="M12" s="196">
        <v>27.13</v>
      </c>
      <c r="N12" s="196">
        <v>33.44</v>
      </c>
      <c r="O12" s="196">
        <v>0</v>
      </c>
      <c r="P12" s="196">
        <v>39.15</v>
      </c>
      <c r="Q12" s="196">
        <v>4.3</v>
      </c>
      <c r="R12" s="196">
        <v>7.37</v>
      </c>
      <c r="S12" s="196">
        <v>4.42</v>
      </c>
      <c r="T12" s="196">
        <v>0</v>
      </c>
      <c r="U12" s="196">
        <v>20.37</v>
      </c>
      <c r="V12" s="196">
        <v>3.39</v>
      </c>
      <c r="W12" s="196">
        <v>5.65</v>
      </c>
      <c r="X12" s="196">
        <v>24.18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58.53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19.22</v>
      </c>
      <c r="AQ12" s="196">
        <v>7.69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4.88</v>
      </c>
      <c r="L13" s="196">
        <v>207.23</v>
      </c>
      <c r="M13" s="196">
        <v>27.13</v>
      </c>
      <c r="N13" s="196">
        <v>33.44</v>
      </c>
      <c r="O13" s="196">
        <v>0</v>
      </c>
      <c r="P13" s="196">
        <v>39.15</v>
      </c>
      <c r="Q13" s="196">
        <v>4.3</v>
      </c>
      <c r="R13" s="196">
        <v>7.37</v>
      </c>
      <c r="S13" s="196">
        <v>7.37</v>
      </c>
      <c r="T13" s="196">
        <v>0</v>
      </c>
      <c r="U13" s="196">
        <v>20.37</v>
      </c>
      <c r="V13" s="196">
        <v>3.39</v>
      </c>
      <c r="W13" s="196">
        <v>5.65</v>
      </c>
      <c r="X13" s="196">
        <v>24.18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58.53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19.22</v>
      </c>
      <c r="AQ13" s="196">
        <v>7.69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4.88</v>
      </c>
      <c r="L14" s="196">
        <v>207.23</v>
      </c>
      <c r="M14" s="196">
        <v>27.13</v>
      </c>
      <c r="N14" s="196">
        <v>33.44</v>
      </c>
      <c r="O14" s="196">
        <v>0</v>
      </c>
      <c r="P14" s="196">
        <v>39.15</v>
      </c>
      <c r="Q14" s="196">
        <v>4.3</v>
      </c>
      <c r="R14" s="196">
        <v>7.37</v>
      </c>
      <c r="S14" s="196">
        <v>7.78</v>
      </c>
      <c r="T14" s="196">
        <v>0</v>
      </c>
      <c r="U14" s="196">
        <v>20.37</v>
      </c>
      <c r="V14" s="196">
        <v>3.39</v>
      </c>
      <c r="W14" s="196">
        <v>5.65</v>
      </c>
      <c r="X14" s="196">
        <v>24.18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58.53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19.22</v>
      </c>
      <c r="AQ14" s="196">
        <v>7.69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4.88</v>
      </c>
      <c r="L15" s="196">
        <v>207.23</v>
      </c>
      <c r="M15" s="196">
        <v>27.13</v>
      </c>
      <c r="N15" s="196">
        <v>33.44</v>
      </c>
      <c r="O15" s="196">
        <v>0</v>
      </c>
      <c r="P15" s="196">
        <v>39.15</v>
      </c>
      <c r="Q15" s="196">
        <v>4.3</v>
      </c>
      <c r="R15" s="196">
        <v>7.37</v>
      </c>
      <c r="S15" s="196">
        <v>5.04</v>
      </c>
      <c r="T15" s="196">
        <v>0</v>
      </c>
      <c r="U15" s="196">
        <v>20.37</v>
      </c>
      <c r="V15" s="196">
        <v>3.39</v>
      </c>
      <c r="W15" s="196">
        <v>5.65</v>
      </c>
      <c r="X15" s="196">
        <v>24.18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58.53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19.22</v>
      </c>
      <c r="AQ15" s="196">
        <v>7.69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4.88</v>
      </c>
      <c r="L16" s="196">
        <v>207.23</v>
      </c>
      <c r="M16" s="196">
        <v>27.13</v>
      </c>
      <c r="N16" s="196">
        <v>33.44</v>
      </c>
      <c r="O16" s="196">
        <v>0</v>
      </c>
      <c r="P16" s="196">
        <v>39.15</v>
      </c>
      <c r="Q16" s="196">
        <v>4.3</v>
      </c>
      <c r="R16" s="196">
        <v>7.37</v>
      </c>
      <c r="S16" s="196">
        <v>4.42</v>
      </c>
      <c r="T16" s="196">
        <v>0</v>
      </c>
      <c r="U16" s="196">
        <v>20.37</v>
      </c>
      <c r="V16" s="196">
        <v>3.39</v>
      </c>
      <c r="W16" s="196">
        <v>5.65</v>
      </c>
      <c r="X16" s="196">
        <v>24.18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58.53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19.22</v>
      </c>
      <c r="AQ16" s="196">
        <v>7.69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4.88</v>
      </c>
      <c r="L17" s="196">
        <v>207.23</v>
      </c>
      <c r="M17" s="196">
        <v>27.13</v>
      </c>
      <c r="N17" s="196">
        <v>33.44</v>
      </c>
      <c r="O17" s="196">
        <v>0</v>
      </c>
      <c r="P17" s="196">
        <v>39.15</v>
      </c>
      <c r="Q17" s="196">
        <v>4.3</v>
      </c>
      <c r="R17" s="196">
        <v>7.37</v>
      </c>
      <c r="S17" s="196">
        <v>4.42</v>
      </c>
      <c r="T17" s="196">
        <v>0</v>
      </c>
      <c r="U17" s="196">
        <v>20.37</v>
      </c>
      <c r="V17" s="196">
        <v>3.31</v>
      </c>
      <c r="W17" s="196">
        <v>5.65</v>
      </c>
      <c r="X17" s="196">
        <v>24.18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58.53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19.22</v>
      </c>
      <c r="AQ17" s="196">
        <v>7.69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4.88</v>
      </c>
      <c r="L18" s="196">
        <v>207.23</v>
      </c>
      <c r="M18" s="196">
        <v>27.13</v>
      </c>
      <c r="N18" s="196">
        <v>33.44</v>
      </c>
      <c r="O18" s="196">
        <v>0</v>
      </c>
      <c r="P18" s="196">
        <v>39.15</v>
      </c>
      <c r="Q18" s="196">
        <v>4.3</v>
      </c>
      <c r="R18" s="196">
        <v>7.37</v>
      </c>
      <c r="S18" s="196">
        <v>4.42</v>
      </c>
      <c r="T18" s="196">
        <v>0</v>
      </c>
      <c r="U18" s="196">
        <v>20.37</v>
      </c>
      <c r="V18" s="196">
        <v>3.31</v>
      </c>
      <c r="W18" s="196">
        <v>5.65</v>
      </c>
      <c r="X18" s="196">
        <v>24.18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58.53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19.22</v>
      </c>
      <c r="AQ18" s="196">
        <v>7.69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4.88</v>
      </c>
      <c r="L19" s="196">
        <v>207.64</v>
      </c>
      <c r="M19" s="196">
        <v>27.13</v>
      </c>
      <c r="N19" s="196">
        <v>33.44</v>
      </c>
      <c r="O19" s="196">
        <v>0</v>
      </c>
      <c r="P19" s="196">
        <v>39.15</v>
      </c>
      <c r="Q19" s="196">
        <v>3.57</v>
      </c>
      <c r="R19" s="196">
        <v>7.37</v>
      </c>
      <c r="S19" s="196">
        <v>4.42</v>
      </c>
      <c r="T19" s="196">
        <v>0</v>
      </c>
      <c r="U19" s="196">
        <v>20.37</v>
      </c>
      <c r="V19" s="196">
        <v>3.31</v>
      </c>
      <c r="W19" s="196">
        <v>5.65</v>
      </c>
      <c r="X19" s="196">
        <v>12.02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58.53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19.45</v>
      </c>
      <c r="AQ19" s="196">
        <v>7.69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4.88</v>
      </c>
      <c r="L20" s="196">
        <v>207.64</v>
      </c>
      <c r="M20" s="196">
        <v>27.13</v>
      </c>
      <c r="N20" s="196">
        <v>33.44</v>
      </c>
      <c r="O20" s="196">
        <v>0</v>
      </c>
      <c r="P20" s="196">
        <v>39.15</v>
      </c>
      <c r="Q20" s="196">
        <v>3.57</v>
      </c>
      <c r="R20" s="196">
        <v>7.37</v>
      </c>
      <c r="S20" s="196">
        <v>4.42</v>
      </c>
      <c r="T20" s="196">
        <v>0</v>
      </c>
      <c r="U20" s="196">
        <v>20.37</v>
      </c>
      <c r="V20" s="196">
        <v>3.31</v>
      </c>
      <c r="W20" s="196">
        <v>5.65</v>
      </c>
      <c r="X20" s="196">
        <v>12.02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58.53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19.45</v>
      </c>
      <c r="AQ20" s="196">
        <v>7.69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4.88</v>
      </c>
      <c r="L21" s="196">
        <v>207.64</v>
      </c>
      <c r="M21" s="196">
        <v>27.13</v>
      </c>
      <c r="N21" s="196">
        <v>33.44</v>
      </c>
      <c r="O21" s="196">
        <v>0</v>
      </c>
      <c r="P21" s="196">
        <v>39.15</v>
      </c>
      <c r="Q21" s="196">
        <v>3.57</v>
      </c>
      <c r="R21" s="196">
        <v>7.37</v>
      </c>
      <c r="S21" s="196">
        <v>4.42</v>
      </c>
      <c r="T21" s="196">
        <v>0</v>
      </c>
      <c r="U21" s="196">
        <v>20.37</v>
      </c>
      <c r="V21" s="196">
        <v>3.31</v>
      </c>
      <c r="W21" s="196">
        <v>5.65</v>
      </c>
      <c r="X21" s="196">
        <v>14.42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58.53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19.45</v>
      </c>
      <c r="AQ21" s="196">
        <v>7.69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4.88</v>
      </c>
      <c r="L22" s="196">
        <v>207.64</v>
      </c>
      <c r="M22" s="196">
        <v>27.13</v>
      </c>
      <c r="N22" s="196">
        <v>33.44</v>
      </c>
      <c r="O22" s="196">
        <v>0</v>
      </c>
      <c r="P22" s="196">
        <v>39.15</v>
      </c>
      <c r="Q22" s="196">
        <v>3.57</v>
      </c>
      <c r="R22" s="196">
        <v>7.37</v>
      </c>
      <c r="S22" s="196">
        <v>4.42</v>
      </c>
      <c r="T22" s="196">
        <v>0</v>
      </c>
      <c r="U22" s="196">
        <v>20.37</v>
      </c>
      <c r="V22" s="196">
        <v>3.31</v>
      </c>
      <c r="W22" s="196">
        <v>4.18</v>
      </c>
      <c r="X22" s="196">
        <v>14.42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58.53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19.45</v>
      </c>
      <c r="AQ22" s="196">
        <v>7.69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4.88</v>
      </c>
      <c r="L23" s="196">
        <v>207.64</v>
      </c>
      <c r="M23" s="196">
        <v>27.13</v>
      </c>
      <c r="N23" s="196">
        <v>33.44</v>
      </c>
      <c r="O23" s="196">
        <v>0</v>
      </c>
      <c r="P23" s="196">
        <v>39.15</v>
      </c>
      <c r="Q23" s="196">
        <v>3.57</v>
      </c>
      <c r="R23" s="196">
        <v>7.37</v>
      </c>
      <c r="S23" s="196">
        <v>4.42</v>
      </c>
      <c r="T23" s="196">
        <v>0</v>
      </c>
      <c r="U23" s="196">
        <v>20.37</v>
      </c>
      <c r="V23" s="196">
        <v>3.31</v>
      </c>
      <c r="W23" s="196">
        <v>4.0999999999999996</v>
      </c>
      <c r="X23" s="196">
        <v>14.42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57.27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19.22</v>
      </c>
      <c r="AQ23" s="196">
        <v>7.69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4.88</v>
      </c>
      <c r="L24" s="196">
        <v>260.25</v>
      </c>
      <c r="M24" s="196">
        <v>27.13</v>
      </c>
      <c r="N24" s="196">
        <v>33.44</v>
      </c>
      <c r="O24" s="196">
        <v>0</v>
      </c>
      <c r="P24" s="196">
        <v>39.15</v>
      </c>
      <c r="Q24" s="196">
        <v>3.57</v>
      </c>
      <c r="R24" s="196">
        <v>7.37</v>
      </c>
      <c r="S24" s="196">
        <v>4.42</v>
      </c>
      <c r="T24" s="196">
        <v>0</v>
      </c>
      <c r="U24" s="196">
        <v>20.37</v>
      </c>
      <c r="V24" s="196">
        <v>3.31</v>
      </c>
      <c r="W24" s="196">
        <v>4.8099999999999996</v>
      </c>
      <c r="X24" s="196">
        <v>14.42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57.27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19.22</v>
      </c>
      <c r="AQ24" s="196">
        <v>7.69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1.92</v>
      </c>
      <c r="L25" s="196">
        <v>307.58999999999997</v>
      </c>
      <c r="M25" s="196">
        <v>27.13</v>
      </c>
      <c r="N25" s="196">
        <v>33.44</v>
      </c>
      <c r="O25" s="196">
        <v>0</v>
      </c>
      <c r="P25" s="196">
        <v>39.15</v>
      </c>
      <c r="Q25" s="196">
        <v>2.88</v>
      </c>
      <c r="R25" s="196">
        <v>5.77</v>
      </c>
      <c r="S25" s="196">
        <v>3.85</v>
      </c>
      <c r="T25" s="196">
        <v>0</v>
      </c>
      <c r="U25" s="196">
        <v>20.37</v>
      </c>
      <c r="V25" s="196">
        <v>1.99</v>
      </c>
      <c r="W25" s="196">
        <v>9.91</v>
      </c>
      <c r="X25" s="196">
        <v>43.33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57.27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42.54</v>
      </c>
      <c r="AQ25" s="196">
        <v>7.69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8.3800000000000008</v>
      </c>
      <c r="L26" s="196">
        <v>365.88</v>
      </c>
      <c r="M26" s="196">
        <v>27.13</v>
      </c>
      <c r="N26" s="196">
        <v>33.44</v>
      </c>
      <c r="O26" s="196">
        <v>0</v>
      </c>
      <c r="P26" s="196">
        <v>39.15</v>
      </c>
      <c r="Q26" s="196">
        <v>6.43</v>
      </c>
      <c r="R26" s="196">
        <v>12.51</v>
      </c>
      <c r="S26" s="196">
        <v>7.79</v>
      </c>
      <c r="T26" s="196">
        <v>0</v>
      </c>
      <c r="U26" s="196">
        <v>20.37</v>
      </c>
      <c r="V26" s="196">
        <v>5.6</v>
      </c>
      <c r="W26" s="196">
        <v>10.27</v>
      </c>
      <c r="X26" s="196">
        <v>43.33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69.61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73.13</v>
      </c>
      <c r="AQ26" s="196">
        <v>26.6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8.94</v>
      </c>
      <c r="L27" s="196">
        <v>370.7</v>
      </c>
      <c r="M27" s="196">
        <v>27.13</v>
      </c>
      <c r="N27" s="196">
        <v>33.44</v>
      </c>
      <c r="O27" s="196">
        <v>0</v>
      </c>
      <c r="P27" s="196">
        <v>39.15</v>
      </c>
      <c r="Q27" s="196">
        <v>6.43</v>
      </c>
      <c r="R27" s="196">
        <v>12.51</v>
      </c>
      <c r="S27" s="196">
        <v>7.79</v>
      </c>
      <c r="T27" s="196">
        <v>0</v>
      </c>
      <c r="U27" s="196">
        <v>20.37</v>
      </c>
      <c r="V27" s="196">
        <v>6.11</v>
      </c>
      <c r="W27" s="196">
        <v>10.27</v>
      </c>
      <c r="X27" s="196">
        <v>43.33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69.61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74.680000000000007</v>
      </c>
      <c r="AQ27" s="196">
        <v>26.6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8.94</v>
      </c>
      <c r="L28" s="196">
        <v>370.7</v>
      </c>
      <c r="M28" s="196">
        <v>27.13</v>
      </c>
      <c r="N28" s="196">
        <v>33.44</v>
      </c>
      <c r="O28" s="196">
        <v>0</v>
      </c>
      <c r="P28" s="196">
        <v>39.15</v>
      </c>
      <c r="Q28" s="196">
        <v>6.43</v>
      </c>
      <c r="R28" s="196">
        <v>12.51</v>
      </c>
      <c r="S28" s="196">
        <v>7.79</v>
      </c>
      <c r="T28" s="196">
        <v>0</v>
      </c>
      <c r="U28" s="196">
        <v>20.37</v>
      </c>
      <c r="V28" s="196">
        <v>6.11</v>
      </c>
      <c r="W28" s="196">
        <v>10.27</v>
      </c>
      <c r="X28" s="196">
        <v>43.33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69.61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74.680000000000007</v>
      </c>
      <c r="AQ28" s="196">
        <v>26.6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8.94</v>
      </c>
      <c r="L29" s="196">
        <v>370.7</v>
      </c>
      <c r="M29" s="196">
        <v>27.13</v>
      </c>
      <c r="N29" s="196">
        <v>33.44</v>
      </c>
      <c r="O29" s="196">
        <v>0</v>
      </c>
      <c r="P29" s="196">
        <v>39.15</v>
      </c>
      <c r="Q29" s="196">
        <v>6.43</v>
      </c>
      <c r="R29" s="196">
        <v>12.51</v>
      </c>
      <c r="S29" s="196">
        <v>7.79</v>
      </c>
      <c r="T29" s="196">
        <v>0</v>
      </c>
      <c r="U29" s="196">
        <v>20.37</v>
      </c>
      <c r="V29" s="196">
        <v>6.11</v>
      </c>
      <c r="W29" s="196">
        <v>10.27</v>
      </c>
      <c r="X29" s="196">
        <v>43.33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69.61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74.680000000000007</v>
      </c>
      <c r="AQ29" s="196">
        <v>26.6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8.94</v>
      </c>
      <c r="L30" s="196">
        <v>370.7</v>
      </c>
      <c r="M30" s="196">
        <v>27.13</v>
      </c>
      <c r="N30" s="196">
        <v>33.44</v>
      </c>
      <c r="O30" s="196">
        <v>0</v>
      </c>
      <c r="P30" s="196">
        <v>39.15</v>
      </c>
      <c r="Q30" s="196">
        <v>6.43</v>
      </c>
      <c r="R30" s="196">
        <v>12.51</v>
      </c>
      <c r="S30" s="196">
        <v>7.79</v>
      </c>
      <c r="T30" s="196">
        <v>0</v>
      </c>
      <c r="U30" s="196">
        <v>20.37</v>
      </c>
      <c r="V30" s="196">
        <v>6.11</v>
      </c>
      <c r="W30" s="196">
        <v>10.27</v>
      </c>
      <c r="X30" s="196">
        <v>43.33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74.680000000000007</v>
      </c>
      <c r="AQ30" s="196">
        <v>26.6</v>
      </c>
      <c r="AR30" s="196">
        <v>0.76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8.94</v>
      </c>
      <c r="L31" s="196">
        <v>370.7</v>
      </c>
      <c r="M31" s="196">
        <v>27.13</v>
      </c>
      <c r="N31" s="196">
        <v>33.44</v>
      </c>
      <c r="O31" s="196">
        <v>0</v>
      </c>
      <c r="P31" s="196">
        <v>39.15</v>
      </c>
      <c r="Q31" s="196">
        <v>6.43</v>
      </c>
      <c r="R31" s="196">
        <v>12.51</v>
      </c>
      <c r="S31" s="196">
        <v>7.79</v>
      </c>
      <c r="T31" s="196">
        <v>0</v>
      </c>
      <c r="U31" s="196">
        <v>20.37</v>
      </c>
      <c r="V31" s="196">
        <v>6.11</v>
      </c>
      <c r="W31" s="196">
        <v>10.27</v>
      </c>
      <c r="X31" s="196">
        <v>43.33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74.680000000000007</v>
      </c>
      <c r="AQ31" s="196">
        <v>26.6</v>
      </c>
      <c r="AR31" s="196">
        <v>3.36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8.93</v>
      </c>
      <c r="L32" s="196">
        <v>370.7</v>
      </c>
      <c r="M32" s="196">
        <v>27.13</v>
      </c>
      <c r="N32" s="196">
        <v>33.44</v>
      </c>
      <c r="O32" s="196">
        <v>0</v>
      </c>
      <c r="P32" s="196">
        <v>39.15</v>
      </c>
      <c r="Q32" s="196">
        <v>6.43</v>
      </c>
      <c r="R32" s="196">
        <v>12.51</v>
      </c>
      <c r="S32" s="196">
        <v>7.79</v>
      </c>
      <c r="T32" s="196">
        <v>0</v>
      </c>
      <c r="U32" s="196">
        <v>20.37</v>
      </c>
      <c r="V32" s="196">
        <v>6.11</v>
      </c>
      <c r="W32" s="196">
        <v>10.27</v>
      </c>
      <c r="X32" s="196">
        <v>43.33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74.680000000000007</v>
      </c>
      <c r="AQ32" s="196">
        <v>26.6</v>
      </c>
      <c r="AR32" s="196">
        <v>8.2100000000000009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8.94</v>
      </c>
      <c r="L33" s="196">
        <v>370.7</v>
      </c>
      <c r="M33" s="196">
        <v>27.13</v>
      </c>
      <c r="N33" s="196">
        <v>33.44</v>
      </c>
      <c r="O33" s="196">
        <v>0</v>
      </c>
      <c r="P33" s="196">
        <v>39.15</v>
      </c>
      <c r="Q33" s="196">
        <v>6.43</v>
      </c>
      <c r="R33" s="196">
        <v>12.51</v>
      </c>
      <c r="S33" s="196">
        <v>7.79</v>
      </c>
      <c r="T33" s="196">
        <v>0</v>
      </c>
      <c r="U33" s="196">
        <v>20.37</v>
      </c>
      <c r="V33" s="196">
        <v>6.11</v>
      </c>
      <c r="W33" s="196">
        <v>10.27</v>
      </c>
      <c r="X33" s="196">
        <v>43.33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74.680000000000007</v>
      </c>
      <c r="AQ33" s="196">
        <v>26.6</v>
      </c>
      <c r="AR33" s="196">
        <v>13.63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8.94</v>
      </c>
      <c r="L34" s="196">
        <v>370.7</v>
      </c>
      <c r="M34" s="196">
        <v>27.13</v>
      </c>
      <c r="N34" s="196">
        <v>33.44</v>
      </c>
      <c r="O34" s="196">
        <v>0</v>
      </c>
      <c r="P34" s="196">
        <v>39.15</v>
      </c>
      <c r="Q34" s="196">
        <v>6.43</v>
      </c>
      <c r="R34" s="196">
        <v>12.51</v>
      </c>
      <c r="S34" s="196">
        <v>7.79</v>
      </c>
      <c r="T34" s="196">
        <v>0</v>
      </c>
      <c r="U34" s="196">
        <v>20.37</v>
      </c>
      <c r="V34" s="196">
        <v>6.11</v>
      </c>
      <c r="W34" s="196">
        <v>10.27</v>
      </c>
      <c r="X34" s="196">
        <v>43.33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74.680000000000007</v>
      </c>
      <c r="AQ34" s="196">
        <v>26.6</v>
      </c>
      <c r="AR34" s="196">
        <v>18.77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8.94</v>
      </c>
      <c r="L35" s="196">
        <v>370.7</v>
      </c>
      <c r="M35" s="196">
        <v>27.13</v>
      </c>
      <c r="N35" s="196">
        <v>33.44</v>
      </c>
      <c r="O35" s="196">
        <v>0</v>
      </c>
      <c r="P35" s="196">
        <v>39.15</v>
      </c>
      <c r="Q35" s="196">
        <v>6.43</v>
      </c>
      <c r="R35" s="196">
        <v>12.51</v>
      </c>
      <c r="S35" s="196">
        <v>7.79</v>
      </c>
      <c r="T35" s="196">
        <v>0</v>
      </c>
      <c r="U35" s="196">
        <v>20.37</v>
      </c>
      <c r="V35" s="196">
        <v>6.11</v>
      </c>
      <c r="W35" s="196">
        <v>10.27</v>
      </c>
      <c r="X35" s="196">
        <v>43.33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74.680000000000007</v>
      </c>
      <c r="AQ35" s="196">
        <v>26.6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8.94</v>
      </c>
      <c r="L36" s="196">
        <v>370.7</v>
      </c>
      <c r="M36" s="196">
        <v>27.13</v>
      </c>
      <c r="N36" s="196">
        <v>33.44</v>
      </c>
      <c r="O36" s="196">
        <v>0</v>
      </c>
      <c r="P36" s="196">
        <v>39.15</v>
      </c>
      <c r="Q36" s="196">
        <v>6.43</v>
      </c>
      <c r="R36" s="196">
        <v>12.51</v>
      </c>
      <c r="S36" s="196">
        <v>7.79</v>
      </c>
      <c r="T36" s="196">
        <v>0</v>
      </c>
      <c r="U36" s="196">
        <v>20.37</v>
      </c>
      <c r="V36" s="196">
        <v>6.11</v>
      </c>
      <c r="W36" s="196">
        <v>10.27</v>
      </c>
      <c r="X36" s="196">
        <v>43.33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74.680000000000007</v>
      </c>
      <c r="AQ36" s="196">
        <v>26.6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8.94</v>
      </c>
      <c r="L37" s="196">
        <v>370.7</v>
      </c>
      <c r="M37" s="196">
        <v>27.13</v>
      </c>
      <c r="N37" s="196">
        <v>33.44</v>
      </c>
      <c r="O37" s="196">
        <v>0</v>
      </c>
      <c r="P37" s="196">
        <v>39.15</v>
      </c>
      <c r="Q37" s="196">
        <v>6.43</v>
      </c>
      <c r="R37" s="196">
        <v>12.51</v>
      </c>
      <c r="S37" s="196">
        <v>7.79</v>
      </c>
      <c r="T37" s="196">
        <v>0</v>
      </c>
      <c r="U37" s="196">
        <v>20.37</v>
      </c>
      <c r="V37" s="196">
        <v>6.11</v>
      </c>
      <c r="W37" s="196">
        <v>10.27</v>
      </c>
      <c r="X37" s="196">
        <v>43.33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74.680000000000007</v>
      </c>
      <c r="AQ37" s="196">
        <v>26.6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8.94</v>
      </c>
      <c r="L38" s="196">
        <v>370.7</v>
      </c>
      <c r="M38" s="196">
        <v>27.13</v>
      </c>
      <c r="N38" s="196">
        <v>33.44</v>
      </c>
      <c r="O38" s="196">
        <v>0</v>
      </c>
      <c r="P38" s="196">
        <v>39.15</v>
      </c>
      <c r="Q38" s="196">
        <v>6.43</v>
      </c>
      <c r="R38" s="196">
        <v>12.51</v>
      </c>
      <c r="S38" s="196">
        <v>7.79</v>
      </c>
      <c r="T38" s="196">
        <v>0</v>
      </c>
      <c r="U38" s="196">
        <v>20.37</v>
      </c>
      <c r="V38" s="196">
        <v>6.11</v>
      </c>
      <c r="W38" s="196">
        <v>10.27</v>
      </c>
      <c r="X38" s="196">
        <v>43.33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74.680000000000007</v>
      </c>
      <c r="AQ38" s="196">
        <v>26.6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8.94</v>
      </c>
      <c r="L39" s="196">
        <v>370.7</v>
      </c>
      <c r="M39" s="196">
        <v>27.13</v>
      </c>
      <c r="N39" s="196">
        <v>33.44</v>
      </c>
      <c r="O39" s="196">
        <v>0</v>
      </c>
      <c r="P39" s="196">
        <v>39.15</v>
      </c>
      <c r="Q39" s="196">
        <v>6.43</v>
      </c>
      <c r="R39" s="196">
        <v>12.51</v>
      </c>
      <c r="S39" s="196">
        <v>7.79</v>
      </c>
      <c r="T39" s="196">
        <v>0</v>
      </c>
      <c r="U39" s="196">
        <v>20.37</v>
      </c>
      <c r="V39" s="196">
        <v>6.11</v>
      </c>
      <c r="W39" s="196">
        <v>10.27</v>
      </c>
      <c r="X39" s="196">
        <v>43.33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74.680000000000007</v>
      </c>
      <c r="AQ39" s="196">
        <v>26.6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8.94</v>
      </c>
      <c r="L40" s="196">
        <v>370.7</v>
      </c>
      <c r="M40" s="196">
        <v>27.13</v>
      </c>
      <c r="N40" s="196">
        <v>33.44</v>
      </c>
      <c r="O40" s="196">
        <v>0</v>
      </c>
      <c r="P40" s="196">
        <v>39.15</v>
      </c>
      <c r="Q40" s="196">
        <v>6.43</v>
      </c>
      <c r="R40" s="196">
        <v>12.51</v>
      </c>
      <c r="S40" s="196">
        <v>7.79</v>
      </c>
      <c r="T40" s="196">
        <v>0</v>
      </c>
      <c r="U40" s="196">
        <v>20.37</v>
      </c>
      <c r="V40" s="196">
        <v>6.11</v>
      </c>
      <c r="W40" s="196">
        <v>10.27</v>
      </c>
      <c r="X40" s="196">
        <v>43.33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74.680000000000007</v>
      </c>
      <c r="AQ40" s="196">
        <v>26.6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8.94</v>
      </c>
      <c r="L41" s="196">
        <v>370.7</v>
      </c>
      <c r="M41" s="196">
        <v>27.13</v>
      </c>
      <c r="N41" s="196">
        <v>33.44</v>
      </c>
      <c r="O41" s="196">
        <v>0</v>
      </c>
      <c r="P41" s="196">
        <v>38.869999999999997</v>
      </c>
      <c r="Q41" s="196">
        <v>6.43</v>
      </c>
      <c r="R41" s="196">
        <v>12.51</v>
      </c>
      <c r="S41" s="196">
        <v>7.79</v>
      </c>
      <c r="T41" s="196">
        <v>0</v>
      </c>
      <c r="U41" s="196">
        <v>20.37</v>
      </c>
      <c r="V41" s="196">
        <v>6.11</v>
      </c>
      <c r="W41" s="196">
        <v>10.27</v>
      </c>
      <c r="X41" s="196">
        <v>43.33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74.680000000000007</v>
      </c>
      <c r="AQ41" s="196">
        <v>26.6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8.94</v>
      </c>
      <c r="L42" s="196">
        <v>370.7</v>
      </c>
      <c r="M42" s="196">
        <v>27.13</v>
      </c>
      <c r="N42" s="196">
        <v>33.44</v>
      </c>
      <c r="O42" s="196">
        <v>0</v>
      </c>
      <c r="P42" s="196">
        <v>38.869999999999997</v>
      </c>
      <c r="Q42" s="196">
        <v>6.43</v>
      </c>
      <c r="R42" s="196">
        <v>12.51</v>
      </c>
      <c r="S42" s="196">
        <v>7.79</v>
      </c>
      <c r="T42" s="196">
        <v>0</v>
      </c>
      <c r="U42" s="196">
        <v>20.37</v>
      </c>
      <c r="V42" s="196">
        <v>6.11</v>
      </c>
      <c r="W42" s="196">
        <v>10.27</v>
      </c>
      <c r="X42" s="196">
        <v>43.33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74.680000000000007</v>
      </c>
      <c r="AQ42" s="196">
        <v>26.6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8.94</v>
      </c>
      <c r="L43" s="196">
        <v>370.7</v>
      </c>
      <c r="M43" s="196">
        <v>27.13</v>
      </c>
      <c r="N43" s="196">
        <v>33.44</v>
      </c>
      <c r="O43" s="196">
        <v>0</v>
      </c>
      <c r="P43" s="196">
        <v>38.869999999999997</v>
      </c>
      <c r="Q43" s="196">
        <v>6.43</v>
      </c>
      <c r="R43" s="196">
        <v>12.51</v>
      </c>
      <c r="S43" s="196">
        <v>7.79</v>
      </c>
      <c r="T43" s="196">
        <v>0</v>
      </c>
      <c r="U43" s="196">
        <v>20.37</v>
      </c>
      <c r="V43" s="196">
        <v>6.11</v>
      </c>
      <c r="W43" s="196">
        <v>10.27</v>
      </c>
      <c r="X43" s="196">
        <v>43.33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74.680000000000007</v>
      </c>
      <c r="AQ43" s="196">
        <v>26.6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8.94</v>
      </c>
      <c r="L44" s="196">
        <v>370.7</v>
      </c>
      <c r="M44" s="196">
        <v>27.13</v>
      </c>
      <c r="N44" s="196">
        <v>33.44</v>
      </c>
      <c r="O44" s="196">
        <v>0</v>
      </c>
      <c r="P44" s="196">
        <v>38.869999999999997</v>
      </c>
      <c r="Q44" s="196">
        <v>6.43</v>
      </c>
      <c r="R44" s="196">
        <v>12.51</v>
      </c>
      <c r="S44" s="196">
        <v>7.79</v>
      </c>
      <c r="T44" s="196">
        <v>0</v>
      </c>
      <c r="U44" s="196">
        <v>20.37</v>
      </c>
      <c r="V44" s="196">
        <v>6.11</v>
      </c>
      <c r="W44" s="196">
        <v>10.27</v>
      </c>
      <c r="X44" s="196">
        <v>43.33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74.680000000000007</v>
      </c>
      <c r="AQ44" s="196">
        <v>26.6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8.94</v>
      </c>
      <c r="L45" s="196">
        <v>370.7</v>
      </c>
      <c r="M45" s="196">
        <v>27.13</v>
      </c>
      <c r="N45" s="196">
        <v>33.44</v>
      </c>
      <c r="O45" s="196">
        <v>0</v>
      </c>
      <c r="P45" s="196">
        <v>38.869999999999997</v>
      </c>
      <c r="Q45" s="196">
        <v>6.43</v>
      </c>
      <c r="R45" s="196">
        <v>12.51</v>
      </c>
      <c r="S45" s="196">
        <v>7.79</v>
      </c>
      <c r="T45" s="196">
        <v>0</v>
      </c>
      <c r="U45" s="196">
        <v>20.37</v>
      </c>
      <c r="V45" s="196">
        <v>6.11</v>
      </c>
      <c r="W45" s="196">
        <v>10.27</v>
      </c>
      <c r="X45" s="196">
        <v>43.33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74.680000000000007</v>
      </c>
      <c r="AQ45" s="196">
        <v>26.6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8.94</v>
      </c>
      <c r="L46" s="196">
        <v>370.7</v>
      </c>
      <c r="M46" s="196">
        <v>27.13</v>
      </c>
      <c r="N46" s="196">
        <v>33.44</v>
      </c>
      <c r="O46" s="196">
        <v>0</v>
      </c>
      <c r="P46" s="196">
        <v>38.869999999999997</v>
      </c>
      <c r="Q46" s="196">
        <v>6.43</v>
      </c>
      <c r="R46" s="196">
        <v>12.51</v>
      </c>
      <c r="S46" s="196">
        <v>7.79</v>
      </c>
      <c r="T46" s="196">
        <v>0</v>
      </c>
      <c r="U46" s="196">
        <v>20.37</v>
      </c>
      <c r="V46" s="196">
        <v>6.11</v>
      </c>
      <c r="W46" s="196">
        <v>10.27</v>
      </c>
      <c r="X46" s="196">
        <v>43.33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74.680000000000007</v>
      </c>
      <c r="AQ46" s="196">
        <v>26.6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8.94</v>
      </c>
      <c r="L47" s="196">
        <v>370.7</v>
      </c>
      <c r="M47" s="196">
        <v>27.13</v>
      </c>
      <c r="N47" s="196">
        <v>33.44</v>
      </c>
      <c r="O47" s="196">
        <v>0</v>
      </c>
      <c r="P47" s="196">
        <v>38.869999999999997</v>
      </c>
      <c r="Q47" s="196">
        <v>6.43</v>
      </c>
      <c r="R47" s="196">
        <v>12.51</v>
      </c>
      <c r="S47" s="196">
        <v>7.79</v>
      </c>
      <c r="T47" s="196">
        <v>0</v>
      </c>
      <c r="U47" s="196">
        <v>20.37</v>
      </c>
      <c r="V47" s="196">
        <v>6.11</v>
      </c>
      <c r="W47" s="196">
        <v>10.27</v>
      </c>
      <c r="X47" s="196">
        <v>43.33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74.680000000000007</v>
      </c>
      <c r="AQ47" s="196">
        <v>26.6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8.94</v>
      </c>
      <c r="L48" s="196">
        <v>370.7</v>
      </c>
      <c r="M48" s="196">
        <v>27.13</v>
      </c>
      <c r="N48" s="196">
        <v>33.44</v>
      </c>
      <c r="O48" s="196">
        <v>0</v>
      </c>
      <c r="P48" s="196">
        <v>38.869999999999997</v>
      </c>
      <c r="Q48" s="196">
        <v>6.43</v>
      </c>
      <c r="R48" s="196">
        <v>12.51</v>
      </c>
      <c r="S48" s="196">
        <v>7.79</v>
      </c>
      <c r="T48" s="196">
        <v>0</v>
      </c>
      <c r="U48" s="196">
        <v>20.37</v>
      </c>
      <c r="V48" s="196">
        <v>6.11</v>
      </c>
      <c r="W48" s="196">
        <v>10.27</v>
      </c>
      <c r="X48" s="196">
        <v>43.33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74.680000000000007</v>
      </c>
      <c r="AQ48" s="196">
        <v>26.6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8.94</v>
      </c>
      <c r="L49" s="196">
        <v>370.7</v>
      </c>
      <c r="M49" s="196">
        <v>27.13</v>
      </c>
      <c r="N49" s="196">
        <v>33.44</v>
      </c>
      <c r="O49" s="196">
        <v>0</v>
      </c>
      <c r="P49" s="196">
        <v>38.869999999999997</v>
      </c>
      <c r="Q49" s="196">
        <v>6.43</v>
      </c>
      <c r="R49" s="196">
        <v>12.51</v>
      </c>
      <c r="S49" s="196">
        <v>7.79</v>
      </c>
      <c r="T49" s="196">
        <v>0</v>
      </c>
      <c r="U49" s="196">
        <v>20.37</v>
      </c>
      <c r="V49" s="196">
        <v>6.11</v>
      </c>
      <c r="W49" s="196">
        <v>10.27</v>
      </c>
      <c r="X49" s="196">
        <v>43.33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74.680000000000007</v>
      </c>
      <c r="AQ49" s="196">
        <v>26.6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8.94</v>
      </c>
      <c r="L50" s="196">
        <v>370.7</v>
      </c>
      <c r="M50" s="196">
        <v>27.13</v>
      </c>
      <c r="N50" s="196">
        <v>33.44</v>
      </c>
      <c r="O50" s="196">
        <v>0</v>
      </c>
      <c r="P50" s="196">
        <v>38.869999999999997</v>
      </c>
      <c r="Q50" s="196">
        <v>6.43</v>
      </c>
      <c r="R50" s="196">
        <v>12.51</v>
      </c>
      <c r="S50" s="196">
        <v>7.79</v>
      </c>
      <c r="T50" s="196">
        <v>0</v>
      </c>
      <c r="U50" s="196">
        <v>20.37</v>
      </c>
      <c r="V50" s="196">
        <v>6.11</v>
      </c>
      <c r="W50" s="196">
        <v>10.27</v>
      </c>
      <c r="X50" s="196">
        <v>43.33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74.680000000000007</v>
      </c>
      <c r="AQ50" s="196">
        <v>26.6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8.94</v>
      </c>
      <c r="L51" s="196">
        <v>370.7</v>
      </c>
      <c r="M51" s="196">
        <v>27.13</v>
      </c>
      <c r="N51" s="196">
        <v>33.44</v>
      </c>
      <c r="O51" s="196">
        <v>0</v>
      </c>
      <c r="P51" s="196">
        <v>38.869999999999997</v>
      </c>
      <c r="Q51" s="196">
        <v>6.43</v>
      </c>
      <c r="R51" s="196">
        <v>12.51</v>
      </c>
      <c r="S51" s="196">
        <v>7.79</v>
      </c>
      <c r="T51" s="196">
        <v>0</v>
      </c>
      <c r="U51" s="196">
        <v>20.37</v>
      </c>
      <c r="V51" s="196">
        <v>6.11</v>
      </c>
      <c r="W51" s="196">
        <v>9.0399999999999991</v>
      </c>
      <c r="X51" s="196">
        <v>43.33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74.680000000000007</v>
      </c>
      <c r="AQ51" s="196">
        <v>26.6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8.94</v>
      </c>
      <c r="L52" s="196">
        <v>370.7</v>
      </c>
      <c r="M52" s="196">
        <v>27.13</v>
      </c>
      <c r="N52" s="196">
        <v>33.44</v>
      </c>
      <c r="O52" s="196">
        <v>0</v>
      </c>
      <c r="P52" s="196">
        <v>38.869999999999997</v>
      </c>
      <c r="Q52" s="196">
        <v>6.43</v>
      </c>
      <c r="R52" s="196">
        <v>12.51</v>
      </c>
      <c r="S52" s="196">
        <v>7.79</v>
      </c>
      <c r="T52" s="196">
        <v>0</v>
      </c>
      <c r="U52" s="196">
        <v>20.37</v>
      </c>
      <c r="V52" s="196">
        <v>6.11</v>
      </c>
      <c r="W52" s="196">
        <v>9.0399999999999991</v>
      </c>
      <c r="X52" s="196">
        <v>43.33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69.61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74.680000000000007</v>
      </c>
      <c r="AQ52" s="196">
        <v>26.6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8.94</v>
      </c>
      <c r="L53" s="196">
        <v>370.7</v>
      </c>
      <c r="M53" s="196">
        <v>27.13</v>
      </c>
      <c r="N53" s="196">
        <v>33.44</v>
      </c>
      <c r="O53" s="196">
        <v>0</v>
      </c>
      <c r="P53" s="196">
        <v>38.869999999999997</v>
      </c>
      <c r="Q53" s="196">
        <v>6.43</v>
      </c>
      <c r="R53" s="196">
        <v>12.51</v>
      </c>
      <c r="S53" s="196">
        <v>7.79</v>
      </c>
      <c r="T53" s="196">
        <v>0</v>
      </c>
      <c r="U53" s="196">
        <v>20.37</v>
      </c>
      <c r="V53" s="196">
        <v>6.11</v>
      </c>
      <c r="W53" s="196">
        <v>9.0399999999999991</v>
      </c>
      <c r="X53" s="196">
        <v>43.33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69.61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74.680000000000007</v>
      </c>
      <c r="AQ53" s="196">
        <v>26.6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8.94</v>
      </c>
      <c r="L54" s="196">
        <v>370.7</v>
      </c>
      <c r="M54" s="196">
        <v>27.13</v>
      </c>
      <c r="N54" s="196">
        <v>33.44</v>
      </c>
      <c r="O54" s="196">
        <v>0</v>
      </c>
      <c r="P54" s="196">
        <v>38.869999999999997</v>
      </c>
      <c r="Q54" s="196">
        <v>6.43</v>
      </c>
      <c r="R54" s="196">
        <v>12.51</v>
      </c>
      <c r="S54" s="196">
        <v>7.79</v>
      </c>
      <c r="T54" s="196">
        <v>0</v>
      </c>
      <c r="U54" s="196">
        <v>20.37</v>
      </c>
      <c r="V54" s="196">
        <v>6.11</v>
      </c>
      <c r="W54" s="196">
        <v>9.0399999999999991</v>
      </c>
      <c r="X54" s="196">
        <v>43.33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69.61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74.680000000000007</v>
      </c>
      <c r="AQ54" s="196">
        <v>26.6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1.92</v>
      </c>
      <c r="L55" s="196">
        <v>336.42</v>
      </c>
      <c r="M55" s="196">
        <v>27.13</v>
      </c>
      <c r="N55" s="196">
        <v>33.44</v>
      </c>
      <c r="O55" s="196">
        <v>0</v>
      </c>
      <c r="P55" s="196">
        <v>38.869999999999997</v>
      </c>
      <c r="Q55" s="196">
        <v>6.43</v>
      </c>
      <c r="R55" s="196">
        <v>12.51</v>
      </c>
      <c r="S55" s="196">
        <v>7.79</v>
      </c>
      <c r="T55" s="196">
        <v>0</v>
      </c>
      <c r="U55" s="196">
        <v>20.37</v>
      </c>
      <c r="V55" s="196">
        <v>6.11</v>
      </c>
      <c r="W55" s="196">
        <v>9.0399999999999991</v>
      </c>
      <c r="X55" s="196">
        <v>43.33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55.6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74.680000000000007</v>
      </c>
      <c r="AQ55" s="196">
        <v>26.6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1.92</v>
      </c>
      <c r="L56" s="196">
        <v>307.58</v>
      </c>
      <c r="M56" s="196">
        <v>27.13</v>
      </c>
      <c r="N56" s="196">
        <v>33.44</v>
      </c>
      <c r="O56" s="196">
        <v>0</v>
      </c>
      <c r="P56" s="196">
        <v>38.869999999999997</v>
      </c>
      <c r="Q56" s="196">
        <v>6.43</v>
      </c>
      <c r="R56" s="196">
        <v>12.51</v>
      </c>
      <c r="S56" s="196">
        <v>7.79</v>
      </c>
      <c r="T56" s="196">
        <v>0</v>
      </c>
      <c r="U56" s="196">
        <v>20.37</v>
      </c>
      <c r="V56" s="196">
        <v>6.11</v>
      </c>
      <c r="W56" s="196">
        <v>9.0399999999999991</v>
      </c>
      <c r="X56" s="196">
        <v>43.33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55.6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74.680000000000007</v>
      </c>
      <c r="AQ56" s="196">
        <v>26.6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1.92</v>
      </c>
      <c r="L57" s="196">
        <v>326.81</v>
      </c>
      <c r="M57" s="196">
        <v>27.13</v>
      </c>
      <c r="N57" s="196">
        <v>33.44</v>
      </c>
      <c r="O57" s="196">
        <v>0</v>
      </c>
      <c r="P57" s="196">
        <v>38.869999999999997</v>
      </c>
      <c r="Q57" s="196">
        <v>6.43</v>
      </c>
      <c r="R57" s="196">
        <v>12.51</v>
      </c>
      <c r="S57" s="196">
        <v>7.79</v>
      </c>
      <c r="T57" s="196">
        <v>0</v>
      </c>
      <c r="U57" s="196">
        <v>20.37</v>
      </c>
      <c r="V57" s="196">
        <v>6.11</v>
      </c>
      <c r="W57" s="196">
        <v>9.0399999999999991</v>
      </c>
      <c r="X57" s="196">
        <v>43.33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55.6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74.680000000000007</v>
      </c>
      <c r="AQ57" s="196">
        <v>26.6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8.9499999999999993</v>
      </c>
      <c r="L58" s="196">
        <v>367.09</v>
      </c>
      <c r="M58" s="196">
        <v>27.13</v>
      </c>
      <c r="N58" s="196">
        <v>33.44</v>
      </c>
      <c r="O58" s="196">
        <v>0</v>
      </c>
      <c r="P58" s="196">
        <v>38.869999999999997</v>
      </c>
      <c r="Q58" s="196">
        <v>6.43</v>
      </c>
      <c r="R58" s="196">
        <v>12.51</v>
      </c>
      <c r="S58" s="196">
        <v>7.79</v>
      </c>
      <c r="T58" s="196">
        <v>0</v>
      </c>
      <c r="U58" s="196">
        <v>20.37</v>
      </c>
      <c r="V58" s="196">
        <v>6.11</v>
      </c>
      <c r="W58" s="196">
        <v>9.0399999999999991</v>
      </c>
      <c r="X58" s="196">
        <v>43.33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69.61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74.680000000000007</v>
      </c>
      <c r="AQ58" s="196">
        <v>26.6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8.9499999999999993</v>
      </c>
      <c r="L59" s="196">
        <v>370.7</v>
      </c>
      <c r="M59" s="196">
        <v>27.13</v>
      </c>
      <c r="N59" s="196">
        <v>33.44</v>
      </c>
      <c r="O59" s="196">
        <v>0</v>
      </c>
      <c r="P59" s="196">
        <v>38.869999999999997</v>
      </c>
      <c r="Q59" s="196">
        <v>6.43</v>
      </c>
      <c r="R59" s="196">
        <v>12.51</v>
      </c>
      <c r="S59" s="196">
        <v>7.79</v>
      </c>
      <c r="T59" s="196">
        <v>0</v>
      </c>
      <c r="U59" s="196">
        <v>20.37</v>
      </c>
      <c r="V59" s="196">
        <v>6.11</v>
      </c>
      <c r="W59" s="196">
        <v>12.44</v>
      </c>
      <c r="X59" s="196">
        <v>43.33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69.61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74.680000000000007</v>
      </c>
      <c r="AQ59" s="196">
        <v>26.6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8.9499999999999993</v>
      </c>
      <c r="L60" s="196">
        <v>370.7</v>
      </c>
      <c r="M60" s="196">
        <v>27.13</v>
      </c>
      <c r="N60" s="196">
        <v>33.44</v>
      </c>
      <c r="O60" s="196">
        <v>0</v>
      </c>
      <c r="P60" s="196">
        <v>38.869999999999997</v>
      </c>
      <c r="Q60" s="196">
        <v>6.43</v>
      </c>
      <c r="R60" s="196">
        <v>12.51</v>
      </c>
      <c r="S60" s="196">
        <v>7.79</v>
      </c>
      <c r="T60" s="196">
        <v>0</v>
      </c>
      <c r="U60" s="196">
        <v>20.37</v>
      </c>
      <c r="V60" s="196">
        <v>6.11</v>
      </c>
      <c r="W60" s="196">
        <v>12.44</v>
      </c>
      <c r="X60" s="196">
        <v>43.33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69.61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74.680000000000007</v>
      </c>
      <c r="AQ60" s="196">
        <v>26.6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8.9499999999999993</v>
      </c>
      <c r="L61" s="196">
        <v>370.7</v>
      </c>
      <c r="M61" s="196">
        <v>27.13</v>
      </c>
      <c r="N61" s="196">
        <v>33.44</v>
      </c>
      <c r="O61" s="196">
        <v>0</v>
      </c>
      <c r="P61" s="196">
        <v>38.869999999999997</v>
      </c>
      <c r="Q61" s="196">
        <v>6.43</v>
      </c>
      <c r="R61" s="196">
        <v>12.51</v>
      </c>
      <c r="S61" s="196">
        <v>7.79</v>
      </c>
      <c r="T61" s="196">
        <v>0</v>
      </c>
      <c r="U61" s="196">
        <v>20.37</v>
      </c>
      <c r="V61" s="196">
        <v>6.11</v>
      </c>
      <c r="W61" s="196">
        <v>12.44</v>
      </c>
      <c r="X61" s="196">
        <v>43.33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69.61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74.680000000000007</v>
      </c>
      <c r="AQ61" s="196">
        <v>26.6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8.9499999999999993</v>
      </c>
      <c r="L62" s="196">
        <v>370.7</v>
      </c>
      <c r="M62" s="196">
        <v>27.13</v>
      </c>
      <c r="N62" s="196">
        <v>33.44</v>
      </c>
      <c r="O62" s="196">
        <v>0</v>
      </c>
      <c r="P62" s="196">
        <v>38.869999999999997</v>
      </c>
      <c r="Q62" s="196">
        <v>6.43</v>
      </c>
      <c r="R62" s="196">
        <v>12.51</v>
      </c>
      <c r="S62" s="196">
        <v>7.79</v>
      </c>
      <c r="T62" s="196">
        <v>0</v>
      </c>
      <c r="U62" s="196">
        <v>20.37</v>
      </c>
      <c r="V62" s="196">
        <v>6.11</v>
      </c>
      <c r="W62" s="196">
        <v>12.44</v>
      </c>
      <c r="X62" s="196">
        <v>43.33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69.61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74.680000000000007</v>
      </c>
      <c r="AQ62" s="196">
        <v>26.6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8.9499999999999993</v>
      </c>
      <c r="L63" s="196">
        <v>370.7</v>
      </c>
      <c r="M63" s="196">
        <v>27.13</v>
      </c>
      <c r="N63" s="196">
        <v>33.44</v>
      </c>
      <c r="O63" s="196">
        <v>0</v>
      </c>
      <c r="P63" s="196">
        <v>38.869999999999997</v>
      </c>
      <c r="Q63" s="196">
        <v>6.43</v>
      </c>
      <c r="R63" s="196">
        <v>12.51</v>
      </c>
      <c r="S63" s="196">
        <v>7.79</v>
      </c>
      <c r="T63" s="196">
        <v>0</v>
      </c>
      <c r="U63" s="196">
        <v>20.37</v>
      </c>
      <c r="V63" s="196">
        <v>6.11</v>
      </c>
      <c r="W63" s="196">
        <v>12.44</v>
      </c>
      <c r="X63" s="196">
        <v>43.33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69.61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74.680000000000007</v>
      </c>
      <c r="AQ63" s="196">
        <v>26.6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8.94</v>
      </c>
      <c r="L64" s="196">
        <v>370.7</v>
      </c>
      <c r="M64" s="196">
        <v>27.13</v>
      </c>
      <c r="N64" s="196">
        <v>33.44</v>
      </c>
      <c r="O64" s="196">
        <v>0</v>
      </c>
      <c r="P64" s="196">
        <v>38.869999999999997</v>
      </c>
      <c r="Q64" s="196">
        <v>6.43</v>
      </c>
      <c r="R64" s="196">
        <v>12.51</v>
      </c>
      <c r="S64" s="196">
        <v>7.79</v>
      </c>
      <c r="T64" s="196">
        <v>0</v>
      </c>
      <c r="U64" s="196">
        <v>20.37</v>
      </c>
      <c r="V64" s="196">
        <v>6.11</v>
      </c>
      <c r="W64" s="196">
        <v>12.44</v>
      </c>
      <c r="X64" s="196">
        <v>43.33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69.61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74.680000000000007</v>
      </c>
      <c r="AQ64" s="196">
        <v>26.6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8.94</v>
      </c>
      <c r="L65" s="196">
        <v>370.7</v>
      </c>
      <c r="M65" s="196">
        <v>27.13</v>
      </c>
      <c r="N65" s="196">
        <v>33.44</v>
      </c>
      <c r="O65" s="196">
        <v>0</v>
      </c>
      <c r="P65" s="196">
        <v>38.869999999999997</v>
      </c>
      <c r="Q65" s="196">
        <v>6.43</v>
      </c>
      <c r="R65" s="196">
        <v>12.51</v>
      </c>
      <c r="S65" s="196">
        <v>7.79</v>
      </c>
      <c r="T65" s="196">
        <v>0</v>
      </c>
      <c r="U65" s="196">
        <v>20.37</v>
      </c>
      <c r="V65" s="196">
        <v>6.11</v>
      </c>
      <c r="W65" s="196">
        <v>12.44</v>
      </c>
      <c r="X65" s="196">
        <v>43.33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69.61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74.680000000000007</v>
      </c>
      <c r="AQ65" s="196">
        <v>26.6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8.94</v>
      </c>
      <c r="L66" s="196">
        <v>370.7</v>
      </c>
      <c r="M66" s="196">
        <v>27.13</v>
      </c>
      <c r="N66" s="196">
        <v>33.44</v>
      </c>
      <c r="O66" s="196">
        <v>0</v>
      </c>
      <c r="P66" s="196">
        <v>38.869999999999997</v>
      </c>
      <c r="Q66" s="196">
        <v>6.43</v>
      </c>
      <c r="R66" s="196">
        <v>12.51</v>
      </c>
      <c r="S66" s="196">
        <v>7.79</v>
      </c>
      <c r="T66" s="196">
        <v>0</v>
      </c>
      <c r="U66" s="196">
        <v>20.37</v>
      </c>
      <c r="V66" s="196">
        <v>6.11</v>
      </c>
      <c r="W66" s="196">
        <v>12.44</v>
      </c>
      <c r="X66" s="196">
        <v>43.33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69.61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74.680000000000007</v>
      </c>
      <c r="AQ66" s="196">
        <v>26.6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8.94</v>
      </c>
      <c r="L67" s="196">
        <v>370.7</v>
      </c>
      <c r="M67" s="196">
        <v>27.13</v>
      </c>
      <c r="N67" s="196">
        <v>33.44</v>
      </c>
      <c r="O67" s="196">
        <v>0</v>
      </c>
      <c r="P67" s="196">
        <v>38.869999999999997</v>
      </c>
      <c r="Q67" s="196">
        <v>6.43</v>
      </c>
      <c r="R67" s="196">
        <v>12.51</v>
      </c>
      <c r="S67" s="196">
        <v>7.79</v>
      </c>
      <c r="T67" s="196">
        <v>0</v>
      </c>
      <c r="U67" s="196">
        <v>20.37</v>
      </c>
      <c r="V67" s="196">
        <v>6.11</v>
      </c>
      <c r="W67" s="196">
        <v>12.44</v>
      </c>
      <c r="X67" s="196">
        <v>43.33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67.89</v>
      </c>
      <c r="AQ67" s="196">
        <v>26.6</v>
      </c>
      <c r="AR67" s="196">
        <v>22.6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8.94</v>
      </c>
      <c r="L68" s="196">
        <v>370.7</v>
      </c>
      <c r="M68" s="196">
        <v>27.13</v>
      </c>
      <c r="N68" s="196">
        <v>33.44</v>
      </c>
      <c r="O68" s="196">
        <v>0</v>
      </c>
      <c r="P68" s="196">
        <v>38.869999999999997</v>
      </c>
      <c r="Q68" s="196">
        <v>6.43</v>
      </c>
      <c r="R68" s="196">
        <v>12.51</v>
      </c>
      <c r="S68" s="196">
        <v>7.79</v>
      </c>
      <c r="T68" s="196">
        <v>0</v>
      </c>
      <c r="U68" s="196">
        <v>20.37</v>
      </c>
      <c r="V68" s="196">
        <v>6.11</v>
      </c>
      <c r="W68" s="196">
        <v>12.44</v>
      </c>
      <c r="X68" s="196">
        <v>43.33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67.89</v>
      </c>
      <c r="AQ68" s="196">
        <v>26.6</v>
      </c>
      <c r="AR68" s="196">
        <v>19.420000000000002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8.94</v>
      </c>
      <c r="L69" s="196">
        <v>370.7</v>
      </c>
      <c r="M69" s="196">
        <v>27.13</v>
      </c>
      <c r="N69" s="196">
        <v>33.44</v>
      </c>
      <c r="O69" s="196">
        <v>0</v>
      </c>
      <c r="P69" s="196">
        <v>38.869999999999997</v>
      </c>
      <c r="Q69" s="196">
        <v>6.43</v>
      </c>
      <c r="R69" s="196">
        <v>12.51</v>
      </c>
      <c r="S69" s="196">
        <v>7.79</v>
      </c>
      <c r="T69" s="196">
        <v>0</v>
      </c>
      <c r="U69" s="196">
        <v>20.37</v>
      </c>
      <c r="V69" s="196">
        <v>6.11</v>
      </c>
      <c r="W69" s="196">
        <v>12.44</v>
      </c>
      <c r="X69" s="196">
        <v>43.33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67.89</v>
      </c>
      <c r="AQ69" s="196">
        <v>26.6</v>
      </c>
      <c r="AR69" s="196">
        <v>14.88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8.94</v>
      </c>
      <c r="L70" s="196">
        <v>370.7</v>
      </c>
      <c r="M70" s="196">
        <v>27.13</v>
      </c>
      <c r="N70" s="196">
        <v>33.44</v>
      </c>
      <c r="O70" s="196">
        <v>0</v>
      </c>
      <c r="P70" s="196">
        <v>38.869999999999997</v>
      </c>
      <c r="Q70" s="196">
        <v>6.43</v>
      </c>
      <c r="R70" s="196">
        <v>12.51</v>
      </c>
      <c r="S70" s="196">
        <v>7.79</v>
      </c>
      <c r="T70" s="196">
        <v>0</v>
      </c>
      <c r="U70" s="196">
        <v>20.37</v>
      </c>
      <c r="V70" s="196">
        <v>6.11</v>
      </c>
      <c r="W70" s="196">
        <v>12.44</v>
      </c>
      <c r="X70" s="196">
        <v>43.33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67.89</v>
      </c>
      <c r="AQ70" s="196">
        <v>26.6</v>
      </c>
      <c r="AR70" s="196">
        <v>10.63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8.94</v>
      </c>
      <c r="L71" s="196">
        <v>370.7</v>
      </c>
      <c r="M71" s="196">
        <v>27.13</v>
      </c>
      <c r="N71" s="196">
        <v>33.44</v>
      </c>
      <c r="O71" s="196">
        <v>0</v>
      </c>
      <c r="P71" s="196">
        <v>38.869999999999997</v>
      </c>
      <c r="Q71" s="196">
        <v>6.43</v>
      </c>
      <c r="R71" s="196">
        <v>12.51</v>
      </c>
      <c r="S71" s="196">
        <v>7.79</v>
      </c>
      <c r="T71" s="196">
        <v>0</v>
      </c>
      <c r="U71" s="196">
        <v>20.37</v>
      </c>
      <c r="V71" s="196">
        <v>6.11</v>
      </c>
      <c r="W71" s="196">
        <v>12.44</v>
      </c>
      <c r="X71" s="196">
        <v>43.33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67.89</v>
      </c>
      <c r="AQ71" s="196">
        <v>26.6</v>
      </c>
      <c r="AR71" s="196">
        <v>5.66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8.94</v>
      </c>
      <c r="L72" s="196">
        <v>370.7</v>
      </c>
      <c r="M72" s="196">
        <v>27.13</v>
      </c>
      <c r="N72" s="196">
        <v>33.44</v>
      </c>
      <c r="O72" s="196">
        <v>0</v>
      </c>
      <c r="P72" s="196">
        <v>38.869999999999997</v>
      </c>
      <c r="Q72" s="196">
        <v>6.43</v>
      </c>
      <c r="R72" s="196">
        <v>12.51</v>
      </c>
      <c r="S72" s="196">
        <v>7.79</v>
      </c>
      <c r="T72" s="196">
        <v>0</v>
      </c>
      <c r="U72" s="196">
        <v>20.37</v>
      </c>
      <c r="V72" s="196">
        <v>6.11</v>
      </c>
      <c r="W72" s="196">
        <v>12.44</v>
      </c>
      <c r="X72" s="196">
        <v>43.33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67.89</v>
      </c>
      <c r="AQ72" s="196">
        <v>26.6</v>
      </c>
      <c r="AR72" s="196">
        <v>1.97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8.94</v>
      </c>
      <c r="L73" s="196">
        <v>370.7</v>
      </c>
      <c r="M73" s="196">
        <v>27.13</v>
      </c>
      <c r="N73" s="196">
        <v>33.44</v>
      </c>
      <c r="O73" s="196">
        <v>0</v>
      </c>
      <c r="P73" s="196">
        <v>38.869999999999997</v>
      </c>
      <c r="Q73" s="196">
        <v>6.43</v>
      </c>
      <c r="R73" s="196">
        <v>12.51</v>
      </c>
      <c r="S73" s="196">
        <v>7.79</v>
      </c>
      <c r="T73" s="196">
        <v>0</v>
      </c>
      <c r="U73" s="196">
        <v>20.37</v>
      </c>
      <c r="V73" s="196">
        <v>6.11</v>
      </c>
      <c r="W73" s="196">
        <v>12.04</v>
      </c>
      <c r="X73" s="196">
        <v>43.33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67.89</v>
      </c>
      <c r="AQ73" s="196">
        <v>26.6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8.94</v>
      </c>
      <c r="L74" s="196">
        <v>370.7</v>
      </c>
      <c r="M74" s="196">
        <v>27.13</v>
      </c>
      <c r="N74" s="196">
        <v>33.44</v>
      </c>
      <c r="O74" s="196">
        <v>0</v>
      </c>
      <c r="P74" s="196">
        <v>38.869999999999997</v>
      </c>
      <c r="Q74" s="196">
        <v>6.43</v>
      </c>
      <c r="R74" s="196">
        <v>12.51</v>
      </c>
      <c r="S74" s="196">
        <v>7.79</v>
      </c>
      <c r="T74" s="196">
        <v>0</v>
      </c>
      <c r="U74" s="196">
        <v>20.37</v>
      </c>
      <c r="V74" s="196">
        <v>6.11</v>
      </c>
      <c r="W74" s="196">
        <v>12.04</v>
      </c>
      <c r="X74" s="196">
        <v>43.33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67.89</v>
      </c>
      <c r="AQ74" s="196">
        <v>26.6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8.94</v>
      </c>
      <c r="L75" s="196">
        <v>370.7</v>
      </c>
      <c r="M75" s="196">
        <v>27.13</v>
      </c>
      <c r="N75" s="196">
        <v>33.44</v>
      </c>
      <c r="O75" s="196">
        <v>0</v>
      </c>
      <c r="P75" s="196">
        <v>38.869999999999997</v>
      </c>
      <c r="Q75" s="196">
        <v>6.43</v>
      </c>
      <c r="R75" s="196">
        <v>12.51</v>
      </c>
      <c r="S75" s="196">
        <v>7.79</v>
      </c>
      <c r="T75" s="196">
        <v>0</v>
      </c>
      <c r="U75" s="196">
        <v>20.37</v>
      </c>
      <c r="V75" s="196">
        <v>6.11</v>
      </c>
      <c r="W75" s="196">
        <v>12.04</v>
      </c>
      <c r="X75" s="196">
        <v>43.33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67.89</v>
      </c>
      <c r="AQ75" s="196">
        <v>26.6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8.94</v>
      </c>
      <c r="L76" s="196">
        <v>370.7</v>
      </c>
      <c r="M76" s="196">
        <v>27.13</v>
      </c>
      <c r="N76" s="196">
        <v>33.44</v>
      </c>
      <c r="O76" s="196">
        <v>0</v>
      </c>
      <c r="P76" s="196">
        <v>38.869999999999997</v>
      </c>
      <c r="Q76" s="196">
        <v>6.43</v>
      </c>
      <c r="R76" s="196">
        <v>12.51</v>
      </c>
      <c r="S76" s="196">
        <v>7.79</v>
      </c>
      <c r="T76" s="196">
        <v>0</v>
      </c>
      <c r="U76" s="196">
        <v>20.37</v>
      </c>
      <c r="V76" s="196">
        <v>6.11</v>
      </c>
      <c r="W76" s="196">
        <v>12.04</v>
      </c>
      <c r="X76" s="196">
        <v>43.33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67.89</v>
      </c>
      <c r="AQ76" s="196">
        <v>26.6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8.94</v>
      </c>
      <c r="L77" s="196">
        <v>370.7</v>
      </c>
      <c r="M77" s="196">
        <v>27.13</v>
      </c>
      <c r="N77" s="196">
        <v>33.44</v>
      </c>
      <c r="O77" s="196">
        <v>0</v>
      </c>
      <c r="P77" s="196">
        <v>38.869999999999997</v>
      </c>
      <c r="Q77" s="196">
        <v>6.43</v>
      </c>
      <c r="R77" s="196">
        <v>12.51</v>
      </c>
      <c r="S77" s="196">
        <v>7.79</v>
      </c>
      <c r="T77" s="196">
        <v>0</v>
      </c>
      <c r="U77" s="196">
        <v>20.37</v>
      </c>
      <c r="V77" s="196">
        <v>6.11</v>
      </c>
      <c r="W77" s="196">
        <v>12.04</v>
      </c>
      <c r="X77" s="196">
        <v>43.33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67.89</v>
      </c>
      <c r="AQ77" s="196">
        <v>26.6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8.94</v>
      </c>
      <c r="L78" s="196">
        <v>370.7</v>
      </c>
      <c r="M78" s="196">
        <v>27.13</v>
      </c>
      <c r="N78" s="196">
        <v>33.44</v>
      </c>
      <c r="O78" s="196">
        <v>0</v>
      </c>
      <c r="P78" s="196">
        <v>38.869999999999997</v>
      </c>
      <c r="Q78" s="196">
        <v>6.43</v>
      </c>
      <c r="R78" s="196">
        <v>12.51</v>
      </c>
      <c r="S78" s="196">
        <v>7.79</v>
      </c>
      <c r="T78" s="196">
        <v>0</v>
      </c>
      <c r="U78" s="196">
        <v>20.37</v>
      </c>
      <c r="V78" s="196">
        <v>6.11</v>
      </c>
      <c r="W78" s="196">
        <v>12.04</v>
      </c>
      <c r="X78" s="196">
        <v>43.33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67.89</v>
      </c>
      <c r="AQ78" s="196">
        <v>26.6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8.94</v>
      </c>
      <c r="L79" s="196">
        <v>370.7</v>
      </c>
      <c r="M79" s="196">
        <v>27.13</v>
      </c>
      <c r="N79" s="196">
        <v>33.44</v>
      </c>
      <c r="O79" s="196">
        <v>0</v>
      </c>
      <c r="P79" s="196">
        <v>38.869999999999997</v>
      </c>
      <c r="Q79" s="196">
        <v>6.43</v>
      </c>
      <c r="R79" s="196">
        <v>12.51</v>
      </c>
      <c r="S79" s="196">
        <v>7.79</v>
      </c>
      <c r="T79" s="196">
        <v>0</v>
      </c>
      <c r="U79" s="196">
        <v>20.37</v>
      </c>
      <c r="V79" s="196">
        <v>6.11</v>
      </c>
      <c r="W79" s="196">
        <v>12.04</v>
      </c>
      <c r="X79" s="196">
        <v>43.33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67.89</v>
      </c>
      <c r="AQ79" s="196">
        <v>26.6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8.94</v>
      </c>
      <c r="L80" s="196">
        <v>370.7</v>
      </c>
      <c r="M80" s="196">
        <v>27.13</v>
      </c>
      <c r="N80" s="196">
        <v>33.44</v>
      </c>
      <c r="O80" s="196">
        <v>0</v>
      </c>
      <c r="P80" s="196">
        <v>38.869999999999997</v>
      </c>
      <c r="Q80" s="196">
        <v>6.43</v>
      </c>
      <c r="R80" s="196">
        <v>12.51</v>
      </c>
      <c r="S80" s="196">
        <v>7.79</v>
      </c>
      <c r="T80" s="196">
        <v>0</v>
      </c>
      <c r="U80" s="196">
        <v>20.37</v>
      </c>
      <c r="V80" s="196">
        <v>6.11</v>
      </c>
      <c r="W80" s="196">
        <v>12.04</v>
      </c>
      <c r="X80" s="196">
        <v>43.33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67.89</v>
      </c>
      <c r="AQ80" s="196">
        <v>26.6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8.94</v>
      </c>
      <c r="L81" s="196">
        <v>370.7</v>
      </c>
      <c r="M81" s="196">
        <v>27.13</v>
      </c>
      <c r="N81" s="196">
        <v>33.44</v>
      </c>
      <c r="O81" s="196">
        <v>0</v>
      </c>
      <c r="P81" s="196">
        <v>38.869999999999997</v>
      </c>
      <c r="Q81" s="196">
        <v>6.43</v>
      </c>
      <c r="R81" s="196">
        <v>12.51</v>
      </c>
      <c r="S81" s="196">
        <v>7.79</v>
      </c>
      <c r="T81" s="196">
        <v>0</v>
      </c>
      <c r="U81" s="196">
        <v>20.37</v>
      </c>
      <c r="V81" s="196">
        <v>6.11</v>
      </c>
      <c r="W81" s="196">
        <v>12.04</v>
      </c>
      <c r="X81" s="196">
        <v>43.33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67.89</v>
      </c>
      <c r="AQ81" s="196">
        <v>26.6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8.94</v>
      </c>
      <c r="L82" s="196">
        <v>370.7</v>
      </c>
      <c r="M82" s="196">
        <v>27.13</v>
      </c>
      <c r="N82" s="196">
        <v>33.44</v>
      </c>
      <c r="O82" s="196">
        <v>0</v>
      </c>
      <c r="P82" s="196">
        <v>38.869999999999997</v>
      </c>
      <c r="Q82" s="196">
        <v>6.43</v>
      </c>
      <c r="R82" s="196">
        <v>12.51</v>
      </c>
      <c r="S82" s="196">
        <v>7.79</v>
      </c>
      <c r="T82" s="196">
        <v>0</v>
      </c>
      <c r="U82" s="196">
        <v>20.37</v>
      </c>
      <c r="V82" s="196">
        <v>6.11</v>
      </c>
      <c r="W82" s="196">
        <v>12.04</v>
      </c>
      <c r="X82" s="196">
        <v>43.33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67.89</v>
      </c>
      <c r="AQ82" s="196">
        <v>26.6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8.94</v>
      </c>
      <c r="L83" s="196">
        <v>370.7</v>
      </c>
      <c r="M83" s="196">
        <v>27.13</v>
      </c>
      <c r="N83" s="196">
        <v>33.44</v>
      </c>
      <c r="O83" s="196">
        <v>0</v>
      </c>
      <c r="P83" s="196">
        <v>38.869999999999997</v>
      </c>
      <c r="Q83" s="196">
        <v>6.43</v>
      </c>
      <c r="R83" s="196">
        <v>12.51</v>
      </c>
      <c r="S83" s="196">
        <v>7.79</v>
      </c>
      <c r="T83" s="196">
        <v>0</v>
      </c>
      <c r="U83" s="196">
        <v>20.37</v>
      </c>
      <c r="V83" s="196">
        <v>6.11</v>
      </c>
      <c r="W83" s="196">
        <v>12.04</v>
      </c>
      <c r="X83" s="196">
        <v>43.33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67.89</v>
      </c>
      <c r="AQ83" s="196">
        <v>26.6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8.94</v>
      </c>
      <c r="L84" s="196">
        <v>370.7</v>
      </c>
      <c r="M84" s="196">
        <v>27.13</v>
      </c>
      <c r="N84" s="196">
        <v>33.44</v>
      </c>
      <c r="O84" s="196">
        <v>0</v>
      </c>
      <c r="P84" s="196">
        <v>38.869999999999997</v>
      </c>
      <c r="Q84" s="196">
        <v>6.43</v>
      </c>
      <c r="R84" s="196">
        <v>12.51</v>
      </c>
      <c r="S84" s="196">
        <v>7.79</v>
      </c>
      <c r="T84" s="196">
        <v>0</v>
      </c>
      <c r="U84" s="196">
        <v>20.37</v>
      </c>
      <c r="V84" s="196">
        <v>6.11</v>
      </c>
      <c r="W84" s="196">
        <v>12.04</v>
      </c>
      <c r="X84" s="196">
        <v>43.33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67.89</v>
      </c>
      <c r="AQ84" s="196">
        <v>26.6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8.94</v>
      </c>
      <c r="L85" s="196">
        <v>370.7</v>
      </c>
      <c r="M85" s="196">
        <v>27.13</v>
      </c>
      <c r="N85" s="196">
        <v>33.44</v>
      </c>
      <c r="O85" s="196">
        <v>0</v>
      </c>
      <c r="P85" s="196">
        <v>38.869999999999997</v>
      </c>
      <c r="Q85" s="196">
        <v>6.43</v>
      </c>
      <c r="R85" s="196">
        <v>12.51</v>
      </c>
      <c r="S85" s="196">
        <v>7.79</v>
      </c>
      <c r="T85" s="196">
        <v>0</v>
      </c>
      <c r="U85" s="196">
        <v>20.37</v>
      </c>
      <c r="V85" s="196">
        <v>6.11</v>
      </c>
      <c r="W85" s="196">
        <v>12.04</v>
      </c>
      <c r="X85" s="196">
        <v>43.33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67.89</v>
      </c>
      <c r="AQ85" s="196">
        <v>26.6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8.94</v>
      </c>
      <c r="L86" s="196">
        <v>370.7</v>
      </c>
      <c r="M86" s="196">
        <v>27.13</v>
      </c>
      <c r="N86" s="196">
        <v>33.44</v>
      </c>
      <c r="O86" s="196">
        <v>0</v>
      </c>
      <c r="P86" s="196">
        <v>38.869999999999997</v>
      </c>
      <c r="Q86" s="196">
        <v>6.43</v>
      </c>
      <c r="R86" s="196">
        <v>12.51</v>
      </c>
      <c r="S86" s="196">
        <v>7.79</v>
      </c>
      <c r="T86" s="196">
        <v>0</v>
      </c>
      <c r="U86" s="196">
        <v>20.37</v>
      </c>
      <c r="V86" s="196">
        <v>6.11</v>
      </c>
      <c r="W86" s="196">
        <v>12.04</v>
      </c>
      <c r="X86" s="196">
        <v>43.33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67.89</v>
      </c>
      <c r="AQ86" s="196">
        <v>26.6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8.94</v>
      </c>
      <c r="L87" s="196">
        <v>370.7</v>
      </c>
      <c r="M87" s="196">
        <v>27.13</v>
      </c>
      <c r="N87" s="196">
        <v>33.44</v>
      </c>
      <c r="O87" s="196">
        <v>0</v>
      </c>
      <c r="P87" s="196">
        <v>38.869999999999997</v>
      </c>
      <c r="Q87" s="196">
        <v>6.43</v>
      </c>
      <c r="R87" s="196">
        <v>12.51</v>
      </c>
      <c r="S87" s="196">
        <v>7.79</v>
      </c>
      <c r="T87" s="196">
        <v>0</v>
      </c>
      <c r="U87" s="196">
        <v>20.37</v>
      </c>
      <c r="V87" s="196">
        <v>6.11</v>
      </c>
      <c r="W87" s="196">
        <v>12.04</v>
      </c>
      <c r="X87" s="196">
        <v>43.33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69.61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67.89</v>
      </c>
      <c r="AQ87" s="196">
        <v>26.6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8.94</v>
      </c>
      <c r="L88" s="196">
        <v>370.7</v>
      </c>
      <c r="M88" s="196">
        <v>27.13</v>
      </c>
      <c r="N88" s="196">
        <v>33.44</v>
      </c>
      <c r="O88" s="196">
        <v>0</v>
      </c>
      <c r="P88" s="196">
        <v>38.869999999999997</v>
      </c>
      <c r="Q88" s="196">
        <v>6.43</v>
      </c>
      <c r="R88" s="196">
        <v>12.51</v>
      </c>
      <c r="S88" s="196">
        <v>7.79</v>
      </c>
      <c r="T88" s="196">
        <v>0</v>
      </c>
      <c r="U88" s="196">
        <v>20.37</v>
      </c>
      <c r="V88" s="196">
        <v>6.11</v>
      </c>
      <c r="W88" s="196">
        <v>12.04</v>
      </c>
      <c r="X88" s="196">
        <v>43.33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69.61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67.89</v>
      </c>
      <c r="AQ88" s="196">
        <v>26.6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8.94</v>
      </c>
      <c r="L89" s="196">
        <v>370.7</v>
      </c>
      <c r="M89" s="196">
        <v>27.13</v>
      </c>
      <c r="N89" s="196">
        <v>33.44</v>
      </c>
      <c r="O89" s="196">
        <v>0</v>
      </c>
      <c r="P89" s="196">
        <v>38.869999999999997</v>
      </c>
      <c r="Q89" s="196">
        <v>6.43</v>
      </c>
      <c r="R89" s="196">
        <v>12.51</v>
      </c>
      <c r="S89" s="196">
        <v>7.79</v>
      </c>
      <c r="T89" s="196">
        <v>0</v>
      </c>
      <c r="U89" s="196">
        <v>20.37</v>
      </c>
      <c r="V89" s="196">
        <v>6.11</v>
      </c>
      <c r="W89" s="196">
        <v>12.04</v>
      </c>
      <c r="X89" s="196">
        <v>43.33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69.61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67.89</v>
      </c>
      <c r="AQ89" s="196">
        <v>26.6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8.9499999999999993</v>
      </c>
      <c r="L90" s="196">
        <v>370.7</v>
      </c>
      <c r="M90" s="196">
        <v>27.13</v>
      </c>
      <c r="N90" s="196">
        <v>33.44</v>
      </c>
      <c r="O90" s="196">
        <v>0</v>
      </c>
      <c r="P90" s="196">
        <v>38.869999999999997</v>
      </c>
      <c r="Q90" s="196">
        <v>6.43</v>
      </c>
      <c r="R90" s="196">
        <v>12.51</v>
      </c>
      <c r="S90" s="196">
        <v>7.79</v>
      </c>
      <c r="T90" s="196">
        <v>0</v>
      </c>
      <c r="U90" s="196">
        <v>20.37</v>
      </c>
      <c r="V90" s="196">
        <v>6.11</v>
      </c>
      <c r="W90" s="196">
        <v>12.04</v>
      </c>
      <c r="X90" s="196">
        <v>43.33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69.61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67.89</v>
      </c>
      <c r="AQ90" s="196">
        <v>26.6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8.9499999999999993</v>
      </c>
      <c r="L91" s="196">
        <v>370.7</v>
      </c>
      <c r="M91" s="196">
        <v>27.13</v>
      </c>
      <c r="N91" s="196">
        <v>33.44</v>
      </c>
      <c r="O91" s="196">
        <v>0</v>
      </c>
      <c r="P91" s="196">
        <v>38.869999999999997</v>
      </c>
      <c r="Q91" s="196">
        <v>6.43</v>
      </c>
      <c r="R91" s="196">
        <v>12.51</v>
      </c>
      <c r="S91" s="196">
        <v>7.79</v>
      </c>
      <c r="T91" s="196">
        <v>0</v>
      </c>
      <c r="U91" s="196">
        <v>20.37</v>
      </c>
      <c r="V91" s="196">
        <v>6.11</v>
      </c>
      <c r="W91" s="196">
        <v>12.04</v>
      </c>
      <c r="X91" s="196">
        <v>43.33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69.61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67.89</v>
      </c>
      <c r="AQ91" s="196">
        <v>26.6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8.9499999999999993</v>
      </c>
      <c r="L92" s="196">
        <v>370.7</v>
      </c>
      <c r="M92" s="196">
        <v>27.13</v>
      </c>
      <c r="N92" s="196">
        <v>33.44</v>
      </c>
      <c r="O92" s="196">
        <v>0</v>
      </c>
      <c r="P92" s="196">
        <v>38.869999999999997</v>
      </c>
      <c r="Q92" s="196">
        <v>6.43</v>
      </c>
      <c r="R92" s="196">
        <v>12.51</v>
      </c>
      <c r="S92" s="196">
        <v>7.79</v>
      </c>
      <c r="T92" s="196">
        <v>0</v>
      </c>
      <c r="U92" s="196">
        <v>20.37</v>
      </c>
      <c r="V92" s="196">
        <v>6.11</v>
      </c>
      <c r="W92" s="196">
        <v>12.04</v>
      </c>
      <c r="X92" s="196">
        <v>43.33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55.59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67.89</v>
      </c>
      <c r="AQ92" s="196">
        <v>26.6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1.92</v>
      </c>
      <c r="L93" s="196">
        <v>326.81</v>
      </c>
      <c r="M93" s="196">
        <v>27.13</v>
      </c>
      <c r="N93" s="196">
        <v>33.44</v>
      </c>
      <c r="O93" s="196">
        <v>0</v>
      </c>
      <c r="P93" s="196">
        <v>38.869999999999997</v>
      </c>
      <c r="Q93" s="196">
        <v>3.85</v>
      </c>
      <c r="R93" s="196">
        <v>12.51</v>
      </c>
      <c r="S93" s="196">
        <v>4.8099999999999996</v>
      </c>
      <c r="T93" s="196">
        <v>0</v>
      </c>
      <c r="U93" s="196">
        <v>20.37</v>
      </c>
      <c r="V93" s="196">
        <v>6.11</v>
      </c>
      <c r="W93" s="196">
        <v>12.04</v>
      </c>
      <c r="X93" s="196">
        <v>43.33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55.59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74.680000000000007</v>
      </c>
      <c r="AQ93" s="196">
        <v>26.59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1.92</v>
      </c>
      <c r="L94" s="196">
        <v>278.75</v>
      </c>
      <c r="M94" s="196">
        <v>27.13</v>
      </c>
      <c r="N94" s="196">
        <v>33.44</v>
      </c>
      <c r="O94" s="196">
        <v>0</v>
      </c>
      <c r="P94" s="196">
        <v>38.869999999999997</v>
      </c>
      <c r="Q94" s="196">
        <v>3.85</v>
      </c>
      <c r="R94" s="196">
        <v>12.51</v>
      </c>
      <c r="S94" s="196">
        <v>4.8099999999999996</v>
      </c>
      <c r="T94" s="196">
        <v>0</v>
      </c>
      <c r="U94" s="196">
        <v>20.37</v>
      </c>
      <c r="V94" s="196">
        <v>6.36</v>
      </c>
      <c r="W94" s="196">
        <v>12.04</v>
      </c>
      <c r="X94" s="196">
        <v>43.33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55.59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74.680000000000007</v>
      </c>
      <c r="AQ94" s="196">
        <v>26.59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1.98</v>
      </c>
      <c r="L95" s="196">
        <v>235.49</v>
      </c>
      <c r="M95" s="196">
        <v>27.13</v>
      </c>
      <c r="N95" s="196">
        <v>33.44</v>
      </c>
      <c r="O95" s="196">
        <v>0</v>
      </c>
      <c r="P95" s="196">
        <v>38.869999999999997</v>
      </c>
      <c r="Q95" s="196">
        <v>3.85</v>
      </c>
      <c r="R95" s="196">
        <v>12.51</v>
      </c>
      <c r="S95" s="196">
        <v>4.8099999999999996</v>
      </c>
      <c r="T95" s="196">
        <v>0</v>
      </c>
      <c r="U95" s="196">
        <v>20.37</v>
      </c>
      <c r="V95" s="196">
        <v>6.36</v>
      </c>
      <c r="W95" s="196">
        <v>12.04</v>
      </c>
      <c r="X95" s="196">
        <v>43.33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55.59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74.680000000000007</v>
      </c>
      <c r="AQ95" s="196">
        <v>26.59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1.92</v>
      </c>
      <c r="L96" s="196">
        <v>203.77</v>
      </c>
      <c r="M96" s="196">
        <v>27.13</v>
      </c>
      <c r="N96" s="196">
        <v>33.44</v>
      </c>
      <c r="O96" s="196">
        <v>0</v>
      </c>
      <c r="P96" s="196">
        <v>38.869999999999997</v>
      </c>
      <c r="Q96" s="196">
        <v>3.85</v>
      </c>
      <c r="R96" s="196">
        <v>12.51</v>
      </c>
      <c r="S96" s="196">
        <v>4.8099999999999996</v>
      </c>
      <c r="T96" s="196">
        <v>0</v>
      </c>
      <c r="U96" s="196">
        <v>20.37</v>
      </c>
      <c r="V96" s="196">
        <v>6.36</v>
      </c>
      <c r="W96" s="196">
        <v>12.04</v>
      </c>
      <c r="X96" s="196">
        <v>43.33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55.59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74.680000000000007</v>
      </c>
      <c r="AQ96" s="196">
        <v>26.59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1.92</v>
      </c>
      <c r="L97" s="196">
        <v>203.77</v>
      </c>
      <c r="M97" s="196">
        <v>27.13</v>
      </c>
      <c r="N97" s="196">
        <v>33.44</v>
      </c>
      <c r="O97" s="196">
        <v>0</v>
      </c>
      <c r="P97" s="196">
        <v>38.869999999999997</v>
      </c>
      <c r="Q97" s="196">
        <v>3.85</v>
      </c>
      <c r="R97" s="196">
        <v>5.77</v>
      </c>
      <c r="S97" s="196">
        <v>4.8099999999999996</v>
      </c>
      <c r="T97" s="196">
        <v>0</v>
      </c>
      <c r="U97" s="196">
        <v>20.37</v>
      </c>
      <c r="V97" s="196">
        <v>5.92</v>
      </c>
      <c r="W97" s="196">
        <v>12.04</v>
      </c>
      <c r="X97" s="196">
        <v>43.33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57.27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74.67</v>
      </c>
      <c r="AQ97" s="196">
        <v>7.69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1.92</v>
      </c>
      <c r="L98" s="196">
        <v>203.77</v>
      </c>
      <c r="M98" s="196">
        <v>27.13</v>
      </c>
      <c r="N98" s="196">
        <v>33.44</v>
      </c>
      <c r="O98" s="196">
        <v>0</v>
      </c>
      <c r="P98" s="196">
        <v>38.869999999999997</v>
      </c>
      <c r="Q98" s="196">
        <v>3.85</v>
      </c>
      <c r="R98" s="196">
        <v>5.77</v>
      </c>
      <c r="S98" s="196">
        <v>4.8099999999999996</v>
      </c>
      <c r="T98" s="196">
        <v>0</v>
      </c>
      <c r="U98" s="196">
        <v>20.37</v>
      </c>
      <c r="V98" s="196">
        <v>5.92</v>
      </c>
      <c r="W98" s="196">
        <v>12.04</v>
      </c>
      <c r="X98" s="196">
        <v>43.33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57.27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48.06</v>
      </c>
      <c r="AQ98" s="196">
        <v>7.69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0.17236750000000017</v>
      </c>
      <c r="L99">
        <f t="shared" si="0"/>
        <v>7.7631850000000107</v>
      </c>
      <c r="M99">
        <f t="shared" si="0"/>
        <v>0.65112000000000159</v>
      </c>
      <c r="N99">
        <f t="shared" si="0"/>
        <v>0.80256000000000105</v>
      </c>
      <c r="O99">
        <f t="shared" si="0"/>
        <v>0</v>
      </c>
      <c r="P99">
        <f t="shared" si="0"/>
        <v>0.93553999999999859</v>
      </c>
      <c r="Q99">
        <f t="shared" si="0"/>
        <v>0.1357175000000001</v>
      </c>
      <c r="R99">
        <f t="shared" si="0"/>
        <v>0.26580749999999986</v>
      </c>
      <c r="S99">
        <f t="shared" si="0"/>
        <v>0.16451499999999991</v>
      </c>
      <c r="T99">
        <f t="shared" si="0"/>
        <v>0</v>
      </c>
      <c r="U99">
        <f t="shared" si="0"/>
        <v>0.48887999999999882</v>
      </c>
      <c r="V99">
        <f t="shared" si="0"/>
        <v>0.1295250000000002</v>
      </c>
      <c r="W99">
        <f t="shared" si="0"/>
        <v>0.23996249999999991</v>
      </c>
      <c r="X99">
        <f t="shared" si="0"/>
        <v>0.94819999999999893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1.5717824999999988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1.4303325000000011</v>
      </c>
      <c r="AQ99">
        <f t="shared" si="0"/>
        <v>0.52020249999999935</v>
      </c>
      <c r="AR99">
        <f t="shared" si="0"/>
        <v>0.21594750000000007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AB3" activePane="bottomRight" state="frozen"/>
      <selection pane="topRight" activeCell="B1" sqref="B1"/>
      <selection pane="bottomLeft" activeCell="A3" sqref="A3"/>
      <selection pane="bottomRight" activeCell="AE3" sqref="AE3:AE98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19.21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19.21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19.21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23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23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23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23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23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23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19.21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19.21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0.49941250000000004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Q3" activePane="bottomRight" state="frozen"/>
      <selection pane="topRight" activeCell="B1" sqref="B1"/>
      <selection pane="bottomLeft" activeCell="A3" sqref="A3"/>
      <selection pane="bottomRight" activeCell="AE3" sqref="AE3:AE98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5.84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5.84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5.84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5.84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5.84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5.84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5.84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5.84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5.84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5.84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5.84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5.84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5.84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5.84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5.84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5.84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5.84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5.84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5.84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5.84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5.84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5.84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5.84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5.84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5.84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5.84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5.84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5.84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5.84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5.84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5.84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5.84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5.84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5.84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5.84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5.84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5.84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5.84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5.84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5.84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5.84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5.84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5.84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5.84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5.84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5.84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5.84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5.84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5.84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5.84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5.84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5.84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5.84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5.84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5.84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5.84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5.84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5.84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5.84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5.84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5.84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5.84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5.84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5.84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5.84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5.84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5.84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5.84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5.84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5.84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5.84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5.84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5.84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5.84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5.84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5.84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5.84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5.84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5.84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5.84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5.84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5.84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5.84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5.84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5.84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5.84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5.84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5.84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5.84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5.84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5.84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5.84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5.84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5.84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5.84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5.84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196">
        <v>155</v>
      </c>
      <c r="H3" s="196">
        <v>0</v>
      </c>
      <c r="I3" s="196">
        <v>0</v>
      </c>
      <c r="J3" s="196">
        <v>0</v>
      </c>
      <c r="K3" s="196">
        <v>216.19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196">
        <v>155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196">
        <v>155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196">
        <v>155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196">
        <v>155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196">
        <v>155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196">
        <v>155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196">
        <v>155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196">
        <v>155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196">
        <v>155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196">
        <v>155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196">
        <v>155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196">
        <v>155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196">
        <v>155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196">
        <v>155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196">
        <v>155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196">
        <v>155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196">
        <v>155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196">
        <v>155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196">
        <v>155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6">
        <v>155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6">
        <v>155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6">
        <v>155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6">
        <v>155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6">
        <v>155</v>
      </c>
      <c r="H27" s="196">
        <v>0</v>
      </c>
      <c r="I27" s="196">
        <v>0</v>
      </c>
      <c r="J27" s="196">
        <v>0</v>
      </c>
      <c r="K27" s="196">
        <v>288.44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6">
        <v>155</v>
      </c>
      <c r="H28" s="196">
        <v>0</v>
      </c>
      <c r="I28" s="196">
        <v>0</v>
      </c>
      <c r="J28" s="196">
        <v>0</v>
      </c>
      <c r="K28" s="196">
        <v>288.44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6">
        <v>155</v>
      </c>
      <c r="H29" s="196">
        <v>0</v>
      </c>
      <c r="I29" s="196">
        <v>0</v>
      </c>
      <c r="J29" s="196">
        <v>0</v>
      </c>
      <c r="K29" s="196">
        <v>292.44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6">
        <v>155</v>
      </c>
      <c r="H30" s="196">
        <v>0</v>
      </c>
      <c r="I30" s="196">
        <v>0</v>
      </c>
      <c r="J30" s="196">
        <v>0</v>
      </c>
      <c r="K30" s="196">
        <v>292.44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6">
        <v>155</v>
      </c>
      <c r="H31" s="196">
        <v>0</v>
      </c>
      <c r="I31" s="196">
        <v>0</v>
      </c>
      <c r="J31" s="196">
        <v>0</v>
      </c>
      <c r="K31" s="196">
        <v>292.44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6">
        <v>155</v>
      </c>
      <c r="H32" s="196">
        <v>0</v>
      </c>
      <c r="I32" s="196">
        <v>0</v>
      </c>
      <c r="J32" s="196">
        <v>0</v>
      </c>
      <c r="K32" s="196">
        <v>292.44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6">
        <v>155</v>
      </c>
      <c r="H33" s="196">
        <v>0</v>
      </c>
      <c r="I33" s="196">
        <v>0</v>
      </c>
      <c r="J33" s="196">
        <v>0</v>
      </c>
      <c r="K33" s="196">
        <v>292.44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6">
        <v>155</v>
      </c>
      <c r="H34" s="196">
        <v>0</v>
      </c>
      <c r="I34" s="196">
        <v>0</v>
      </c>
      <c r="J34" s="196">
        <v>0</v>
      </c>
      <c r="K34" s="196">
        <v>292.44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6">
        <v>155</v>
      </c>
      <c r="H35" s="196">
        <v>0</v>
      </c>
      <c r="I35" s="196">
        <v>0</v>
      </c>
      <c r="J35" s="196">
        <v>0</v>
      </c>
      <c r="K35" s="196">
        <v>317.05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6">
        <v>155</v>
      </c>
      <c r="H36" s="196">
        <v>0</v>
      </c>
      <c r="I36" s="196">
        <v>0</v>
      </c>
      <c r="J36" s="196">
        <v>0</v>
      </c>
      <c r="K36" s="196">
        <v>317.05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6">
        <v>155</v>
      </c>
      <c r="H37" s="196">
        <v>0</v>
      </c>
      <c r="I37" s="196">
        <v>0</v>
      </c>
      <c r="J37" s="196">
        <v>0</v>
      </c>
      <c r="K37" s="196">
        <v>317.05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6">
        <v>155</v>
      </c>
      <c r="H38" s="196">
        <v>0</v>
      </c>
      <c r="I38" s="196">
        <v>0</v>
      </c>
      <c r="J38" s="196">
        <v>0</v>
      </c>
      <c r="K38" s="196">
        <v>317.05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6">
        <v>155</v>
      </c>
      <c r="H39" s="196">
        <v>0</v>
      </c>
      <c r="I39" s="196">
        <v>0</v>
      </c>
      <c r="J39" s="196">
        <v>0</v>
      </c>
      <c r="K39" s="196">
        <v>317.05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6">
        <v>155</v>
      </c>
      <c r="H40" s="196">
        <v>0</v>
      </c>
      <c r="I40" s="196">
        <v>0</v>
      </c>
      <c r="J40" s="196">
        <v>0</v>
      </c>
      <c r="K40" s="196">
        <v>317.05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6">
        <v>155</v>
      </c>
      <c r="H41" s="196">
        <v>0</v>
      </c>
      <c r="I41" s="196">
        <v>0</v>
      </c>
      <c r="J41" s="196">
        <v>0</v>
      </c>
      <c r="K41" s="196">
        <v>317.05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6">
        <v>155</v>
      </c>
      <c r="H42" s="196">
        <v>0</v>
      </c>
      <c r="I42" s="196">
        <v>0</v>
      </c>
      <c r="J42" s="196">
        <v>0</v>
      </c>
      <c r="K42" s="196">
        <v>317.05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6">
        <v>155</v>
      </c>
      <c r="H43" s="196">
        <v>0</v>
      </c>
      <c r="I43" s="196">
        <v>0</v>
      </c>
      <c r="J43" s="196">
        <v>0</v>
      </c>
      <c r="K43" s="196">
        <v>292.44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6">
        <v>155</v>
      </c>
      <c r="H44" s="196">
        <v>0</v>
      </c>
      <c r="I44" s="196">
        <v>0</v>
      </c>
      <c r="J44" s="196">
        <v>0</v>
      </c>
      <c r="K44" s="196">
        <v>292.44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6">
        <v>155</v>
      </c>
      <c r="H45" s="196">
        <v>0</v>
      </c>
      <c r="I45" s="196">
        <v>0</v>
      </c>
      <c r="J45" s="196">
        <v>0</v>
      </c>
      <c r="K45" s="196">
        <v>292.44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6">
        <v>155</v>
      </c>
      <c r="H46" s="196">
        <v>0</v>
      </c>
      <c r="I46" s="196">
        <v>0</v>
      </c>
      <c r="J46" s="196">
        <v>0</v>
      </c>
      <c r="K46" s="196">
        <v>292.44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6">
        <v>155</v>
      </c>
      <c r="H47" s="196">
        <v>0</v>
      </c>
      <c r="I47" s="196">
        <v>0</v>
      </c>
      <c r="J47" s="196">
        <v>0</v>
      </c>
      <c r="K47" s="196">
        <v>288.44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6">
        <v>155</v>
      </c>
      <c r="H48" s="196">
        <v>0</v>
      </c>
      <c r="I48" s="196">
        <v>0</v>
      </c>
      <c r="J48" s="196">
        <v>0</v>
      </c>
      <c r="K48" s="196">
        <v>288.44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6">
        <v>155</v>
      </c>
      <c r="H49" s="196">
        <v>0</v>
      </c>
      <c r="I49" s="196">
        <v>0</v>
      </c>
      <c r="J49" s="196">
        <v>0</v>
      </c>
      <c r="K49" s="196">
        <v>313.05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96">
        <v>155</v>
      </c>
      <c r="H50" s="196">
        <v>0</v>
      </c>
      <c r="I50" s="196">
        <v>0</v>
      </c>
      <c r="J50" s="196">
        <v>0</v>
      </c>
      <c r="K50" s="196">
        <v>313.05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96">
        <v>155</v>
      </c>
      <c r="H51" s="196">
        <v>0</v>
      </c>
      <c r="I51" s="196">
        <v>0</v>
      </c>
      <c r="J51" s="196">
        <v>0</v>
      </c>
      <c r="K51" s="196">
        <v>313.05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196">
        <v>155</v>
      </c>
      <c r="H52" s="196">
        <v>0</v>
      </c>
      <c r="I52" s="196">
        <v>0</v>
      </c>
      <c r="J52" s="196">
        <v>0</v>
      </c>
      <c r="K52" s="196">
        <v>313.05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196">
        <v>155</v>
      </c>
      <c r="H53" s="196">
        <v>0</v>
      </c>
      <c r="I53" s="196">
        <v>0</v>
      </c>
      <c r="J53" s="196">
        <v>0</v>
      </c>
      <c r="K53" s="196">
        <v>278.44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96">
        <v>155</v>
      </c>
      <c r="H54" s="196">
        <v>0</v>
      </c>
      <c r="I54" s="196">
        <v>0</v>
      </c>
      <c r="J54" s="196">
        <v>0</v>
      </c>
      <c r="K54" s="196">
        <v>278.44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96">
        <v>155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96">
        <v>155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196">
        <v>155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96">
        <v>155</v>
      </c>
      <c r="H58" s="196">
        <v>0</v>
      </c>
      <c r="I58" s="196">
        <v>0</v>
      </c>
      <c r="J58" s="196">
        <v>0</v>
      </c>
      <c r="K58" s="196">
        <v>278.44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196">
        <v>155</v>
      </c>
      <c r="H59" s="196">
        <v>0</v>
      </c>
      <c r="I59" s="196">
        <v>0</v>
      </c>
      <c r="J59" s="196">
        <v>0</v>
      </c>
      <c r="K59" s="196">
        <v>278.44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196">
        <v>155</v>
      </c>
      <c r="H60" s="196">
        <v>0</v>
      </c>
      <c r="I60" s="196">
        <v>0</v>
      </c>
      <c r="J60" s="196">
        <v>0</v>
      </c>
      <c r="K60" s="196">
        <v>278.44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196">
        <v>155</v>
      </c>
      <c r="H61" s="196">
        <v>0</v>
      </c>
      <c r="I61" s="196">
        <v>0</v>
      </c>
      <c r="J61" s="196">
        <v>0</v>
      </c>
      <c r="K61" s="196">
        <v>278.44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196">
        <v>155</v>
      </c>
      <c r="H62" s="196">
        <v>0</v>
      </c>
      <c r="I62" s="196">
        <v>0</v>
      </c>
      <c r="J62" s="196">
        <v>0</v>
      </c>
      <c r="K62" s="196">
        <v>278.44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196">
        <v>155</v>
      </c>
      <c r="H63" s="196">
        <v>0</v>
      </c>
      <c r="I63" s="196">
        <v>0</v>
      </c>
      <c r="J63" s="196">
        <v>0</v>
      </c>
      <c r="K63" s="196">
        <v>288.44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196">
        <v>155</v>
      </c>
      <c r="H64" s="196">
        <v>0</v>
      </c>
      <c r="I64" s="196">
        <v>0</v>
      </c>
      <c r="J64" s="196">
        <v>0</v>
      </c>
      <c r="K64" s="196">
        <v>288.44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196">
        <v>155</v>
      </c>
      <c r="H65" s="196">
        <v>0</v>
      </c>
      <c r="I65" s="196">
        <v>0</v>
      </c>
      <c r="J65" s="196">
        <v>0</v>
      </c>
      <c r="K65" s="196">
        <v>288.44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196">
        <v>155</v>
      </c>
      <c r="H66" s="196">
        <v>0</v>
      </c>
      <c r="I66" s="196">
        <v>0</v>
      </c>
      <c r="J66" s="196">
        <v>0</v>
      </c>
      <c r="K66" s="196">
        <v>288.44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196">
        <v>155</v>
      </c>
      <c r="H67" s="196">
        <v>0</v>
      </c>
      <c r="I67" s="196">
        <v>0</v>
      </c>
      <c r="J67" s="196">
        <v>0</v>
      </c>
      <c r="K67" s="196">
        <v>288.44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196">
        <v>155</v>
      </c>
      <c r="H68" s="196">
        <v>0</v>
      </c>
      <c r="I68" s="196">
        <v>0</v>
      </c>
      <c r="J68" s="196">
        <v>0</v>
      </c>
      <c r="K68" s="196">
        <v>288.44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196">
        <v>155</v>
      </c>
      <c r="H69" s="196">
        <v>0</v>
      </c>
      <c r="I69" s="196">
        <v>0</v>
      </c>
      <c r="J69" s="196">
        <v>0</v>
      </c>
      <c r="K69" s="196">
        <v>292.44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196">
        <v>155</v>
      </c>
      <c r="H70" s="196">
        <v>0</v>
      </c>
      <c r="I70" s="196">
        <v>0</v>
      </c>
      <c r="J70" s="196">
        <v>0</v>
      </c>
      <c r="K70" s="196">
        <v>292.44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196">
        <v>155</v>
      </c>
      <c r="H71" s="196">
        <v>0</v>
      </c>
      <c r="I71" s="196">
        <v>0</v>
      </c>
      <c r="J71" s="196">
        <v>0</v>
      </c>
      <c r="K71" s="196">
        <v>292.44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196">
        <v>155</v>
      </c>
      <c r="H72" s="196">
        <v>0</v>
      </c>
      <c r="I72" s="196">
        <v>0</v>
      </c>
      <c r="J72" s="196">
        <v>0</v>
      </c>
      <c r="K72" s="196">
        <v>292.44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196">
        <v>155</v>
      </c>
      <c r="H73" s="196">
        <v>0</v>
      </c>
      <c r="I73" s="196">
        <v>0</v>
      </c>
      <c r="J73" s="196">
        <v>0</v>
      </c>
      <c r="K73" s="196">
        <v>292.44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196">
        <v>155</v>
      </c>
      <c r="H74" s="196">
        <v>0</v>
      </c>
      <c r="I74" s="196">
        <v>0</v>
      </c>
      <c r="J74" s="196">
        <v>0</v>
      </c>
      <c r="K74" s="196">
        <v>292.44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196">
        <v>155</v>
      </c>
      <c r="H75" s="196">
        <v>0</v>
      </c>
      <c r="I75" s="196">
        <v>0</v>
      </c>
      <c r="J75" s="196">
        <v>0</v>
      </c>
      <c r="K75" s="196">
        <v>292.44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196">
        <v>155</v>
      </c>
      <c r="H76" s="196">
        <v>0</v>
      </c>
      <c r="I76" s="196">
        <v>0</v>
      </c>
      <c r="J76" s="196">
        <v>0</v>
      </c>
      <c r="K76" s="196">
        <v>292.44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196">
        <v>155</v>
      </c>
      <c r="H77" s="196">
        <v>0</v>
      </c>
      <c r="I77" s="196">
        <v>0</v>
      </c>
      <c r="J77" s="196">
        <v>0</v>
      </c>
      <c r="K77" s="196">
        <v>292.44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196">
        <v>155</v>
      </c>
      <c r="H78" s="196">
        <v>0</v>
      </c>
      <c r="I78" s="196">
        <v>0</v>
      </c>
      <c r="J78" s="196">
        <v>0</v>
      </c>
      <c r="K78" s="196">
        <v>292.44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196">
        <v>155</v>
      </c>
      <c r="H79" s="196">
        <v>0</v>
      </c>
      <c r="I79" s="196">
        <v>0</v>
      </c>
      <c r="J79" s="196">
        <v>0</v>
      </c>
      <c r="K79" s="196">
        <v>292.44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196">
        <v>155</v>
      </c>
      <c r="H80" s="196">
        <v>0</v>
      </c>
      <c r="I80" s="196">
        <v>0</v>
      </c>
      <c r="J80" s="196">
        <v>0</v>
      </c>
      <c r="K80" s="196">
        <v>292.44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196">
        <v>155</v>
      </c>
      <c r="H81" s="196">
        <v>0</v>
      </c>
      <c r="I81" s="196">
        <v>0</v>
      </c>
      <c r="J81" s="196">
        <v>0</v>
      </c>
      <c r="K81" s="196">
        <v>292.44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196">
        <v>155</v>
      </c>
      <c r="H82" s="196">
        <v>0</v>
      </c>
      <c r="I82" s="196">
        <v>0</v>
      </c>
      <c r="J82" s="196">
        <v>0</v>
      </c>
      <c r="K82" s="196">
        <v>292.44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196">
        <v>155</v>
      </c>
      <c r="H83" s="196">
        <v>0</v>
      </c>
      <c r="I83" s="196">
        <v>0</v>
      </c>
      <c r="J83" s="196">
        <v>0</v>
      </c>
      <c r="K83" s="196">
        <v>292.44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196">
        <v>155</v>
      </c>
      <c r="H84" s="196">
        <v>0</v>
      </c>
      <c r="I84" s="196">
        <v>0</v>
      </c>
      <c r="J84" s="196">
        <v>0</v>
      </c>
      <c r="K84" s="196">
        <v>292.44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196">
        <v>155</v>
      </c>
      <c r="H85" s="196">
        <v>0</v>
      </c>
      <c r="I85" s="196">
        <v>0</v>
      </c>
      <c r="J85" s="196">
        <v>0</v>
      </c>
      <c r="K85" s="196">
        <v>292.44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196">
        <v>155</v>
      </c>
      <c r="H86" s="196">
        <v>0</v>
      </c>
      <c r="I86" s="196">
        <v>0</v>
      </c>
      <c r="J86" s="196">
        <v>0</v>
      </c>
      <c r="K86" s="196">
        <v>292.44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196">
        <v>155</v>
      </c>
      <c r="H87" s="196">
        <v>0</v>
      </c>
      <c r="I87" s="196">
        <v>0</v>
      </c>
      <c r="J87" s="196">
        <v>0</v>
      </c>
      <c r="K87" s="196">
        <v>292.44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196">
        <v>155</v>
      </c>
      <c r="H88" s="196">
        <v>0</v>
      </c>
      <c r="I88" s="196">
        <v>0</v>
      </c>
      <c r="J88" s="196">
        <v>0</v>
      </c>
      <c r="K88" s="196">
        <v>292.44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196">
        <v>155</v>
      </c>
      <c r="H89" s="196">
        <v>0</v>
      </c>
      <c r="I89" s="196">
        <v>0</v>
      </c>
      <c r="J89" s="196">
        <v>0</v>
      </c>
      <c r="K89" s="196">
        <v>282.44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196">
        <v>155</v>
      </c>
      <c r="H90" s="196">
        <v>0</v>
      </c>
      <c r="I90" s="196">
        <v>0</v>
      </c>
      <c r="J90" s="196">
        <v>0</v>
      </c>
      <c r="K90" s="196">
        <v>282.44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196">
        <v>155</v>
      </c>
      <c r="H91" s="196">
        <v>0</v>
      </c>
      <c r="I91" s="196">
        <v>0</v>
      </c>
      <c r="J91" s="196">
        <v>0</v>
      </c>
      <c r="K91" s="196">
        <v>342.44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196">
        <v>155</v>
      </c>
      <c r="H92" s="196">
        <v>0</v>
      </c>
      <c r="I92" s="196">
        <v>0</v>
      </c>
      <c r="J92" s="196">
        <v>0</v>
      </c>
      <c r="K92" s="196">
        <v>334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196">
        <v>155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196">
        <v>155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196">
        <v>155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196">
        <v>155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196">
        <v>155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196">
        <v>155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3.72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6.8731974999999883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13.37</v>
      </c>
      <c r="E3" s="196">
        <v>0</v>
      </c>
      <c r="F3" s="196">
        <v>0</v>
      </c>
      <c r="G3" s="196">
        <v>23.47</v>
      </c>
      <c r="H3" s="196">
        <v>0</v>
      </c>
      <c r="I3" s="196">
        <v>0</v>
      </c>
      <c r="J3" s="196">
        <v>38.51</v>
      </c>
      <c r="K3" s="196">
        <v>63.45</v>
      </c>
      <c r="L3" s="196">
        <v>0.23</v>
      </c>
      <c r="M3" s="196">
        <v>2.4700000000000002</v>
      </c>
      <c r="N3" s="196">
        <v>1.93</v>
      </c>
      <c r="O3" s="196">
        <v>0</v>
      </c>
      <c r="P3" s="196">
        <v>1.02</v>
      </c>
      <c r="Q3" s="196">
        <v>0</v>
      </c>
      <c r="R3" s="196">
        <v>0</v>
      </c>
      <c r="S3" s="196">
        <v>0</v>
      </c>
      <c r="T3" s="196">
        <v>0</v>
      </c>
      <c r="U3" s="196">
        <v>1.99</v>
      </c>
      <c r="V3" s="196">
        <v>0</v>
      </c>
      <c r="W3" s="196">
        <v>0.56999999999999995</v>
      </c>
      <c r="X3" s="196">
        <v>2.41</v>
      </c>
      <c r="Y3" s="196">
        <v>0</v>
      </c>
      <c r="Z3" s="196">
        <v>4.74</v>
      </c>
      <c r="AA3" s="196">
        <v>1.53</v>
      </c>
      <c r="AB3" s="196">
        <v>0</v>
      </c>
      <c r="AC3" s="196">
        <v>0</v>
      </c>
      <c r="AD3" s="196">
        <v>24.92</v>
      </c>
      <c r="AE3" s="196">
        <v>0</v>
      </c>
      <c r="AF3" s="196">
        <v>0</v>
      </c>
      <c r="AG3" s="196">
        <v>0</v>
      </c>
      <c r="AH3" s="196">
        <v>0</v>
      </c>
      <c r="AI3" s="196">
        <v>18.39</v>
      </c>
      <c r="AJ3" s="196">
        <v>0</v>
      </c>
      <c r="AK3" s="196">
        <v>15.85</v>
      </c>
      <c r="AL3" s="196">
        <v>0</v>
      </c>
      <c r="AM3" s="196">
        <v>0</v>
      </c>
      <c r="AN3" s="196">
        <v>0</v>
      </c>
      <c r="AO3" s="196">
        <v>0</v>
      </c>
      <c r="AP3" s="196">
        <v>171.2</v>
      </c>
      <c r="AQ3" s="196">
        <v>0</v>
      </c>
      <c r="AR3" s="196">
        <v>6.69</v>
      </c>
      <c r="AS3" s="196">
        <v>7.82</v>
      </c>
      <c r="AT3" s="196">
        <v>2.17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13.37</v>
      </c>
      <c r="E4" s="196">
        <v>0</v>
      </c>
      <c r="F4" s="196">
        <v>0</v>
      </c>
      <c r="G4" s="196">
        <v>23.47</v>
      </c>
      <c r="H4" s="196">
        <v>0</v>
      </c>
      <c r="I4" s="196">
        <v>0</v>
      </c>
      <c r="J4" s="196">
        <v>38.51</v>
      </c>
      <c r="K4" s="196">
        <v>122.42</v>
      </c>
      <c r="L4" s="196">
        <v>0.23</v>
      </c>
      <c r="M4" s="196">
        <v>2.4700000000000002</v>
      </c>
      <c r="N4" s="196">
        <v>1.93</v>
      </c>
      <c r="O4" s="196">
        <v>0</v>
      </c>
      <c r="P4" s="196">
        <v>1.02</v>
      </c>
      <c r="Q4" s="196">
        <v>0.37</v>
      </c>
      <c r="R4" s="196">
        <v>0.49</v>
      </c>
      <c r="S4" s="196">
        <v>0</v>
      </c>
      <c r="T4" s="196">
        <v>0</v>
      </c>
      <c r="U4" s="196">
        <v>1.99</v>
      </c>
      <c r="V4" s="196">
        <v>0</v>
      </c>
      <c r="W4" s="196">
        <v>0.56999999999999995</v>
      </c>
      <c r="X4" s="196">
        <v>2.41</v>
      </c>
      <c r="Y4" s="196">
        <v>0</v>
      </c>
      <c r="Z4" s="196">
        <v>4.74</v>
      </c>
      <c r="AA4" s="196">
        <v>1.53</v>
      </c>
      <c r="AB4" s="196">
        <v>0</v>
      </c>
      <c r="AC4" s="196">
        <v>0</v>
      </c>
      <c r="AD4" s="196">
        <v>24.92</v>
      </c>
      <c r="AE4" s="196">
        <v>0</v>
      </c>
      <c r="AF4" s="196">
        <v>0</v>
      </c>
      <c r="AG4" s="196">
        <v>0</v>
      </c>
      <c r="AH4" s="196">
        <v>0</v>
      </c>
      <c r="AI4" s="196">
        <v>18.39</v>
      </c>
      <c r="AJ4" s="196">
        <v>0</v>
      </c>
      <c r="AK4" s="196">
        <v>15.85</v>
      </c>
      <c r="AL4" s="196">
        <v>0</v>
      </c>
      <c r="AM4" s="196">
        <v>0</v>
      </c>
      <c r="AN4" s="196">
        <v>0</v>
      </c>
      <c r="AO4" s="196">
        <v>0</v>
      </c>
      <c r="AP4" s="196">
        <v>171.2</v>
      </c>
      <c r="AQ4" s="196">
        <v>0</v>
      </c>
      <c r="AR4" s="196">
        <v>6.69</v>
      </c>
      <c r="AS4" s="196">
        <v>7.82</v>
      </c>
      <c r="AT4" s="196">
        <v>2.17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13.37</v>
      </c>
      <c r="E5" s="196">
        <v>0</v>
      </c>
      <c r="F5" s="196">
        <v>0</v>
      </c>
      <c r="G5" s="196">
        <v>23.47</v>
      </c>
      <c r="H5" s="196">
        <v>0</v>
      </c>
      <c r="I5" s="196">
        <v>0</v>
      </c>
      <c r="J5" s="196">
        <v>38.51</v>
      </c>
      <c r="K5" s="196">
        <v>170.48</v>
      </c>
      <c r="L5" s="196">
        <v>0.23</v>
      </c>
      <c r="M5" s="196">
        <v>2.4700000000000002</v>
      </c>
      <c r="N5" s="196">
        <v>1.93</v>
      </c>
      <c r="O5" s="196">
        <v>0</v>
      </c>
      <c r="P5" s="196">
        <v>1.02</v>
      </c>
      <c r="Q5" s="196">
        <v>0.37</v>
      </c>
      <c r="R5" s="196">
        <v>0.49</v>
      </c>
      <c r="S5" s="196">
        <v>0</v>
      </c>
      <c r="T5" s="196">
        <v>0</v>
      </c>
      <c r="U5" s="196">
        <v>1.99</v>
      </c>
      <c r="V5" s="196">
        <v>0</v>
      </c>
      <c r="W5" s="196">
        <v>0.18</v>
      </c>
      <c r="X5" s="196">
        <v>2.41</v>
      </c>
      <c r="Y5" s="196">
        <v>0</v>
      </c>
      <c r="Z5" s="196">
        <v>4.74</v>
      </c>
      <c r="AA5" s="196">
        <v>1.53</v>
      </c>
      <c r="AB5" s="196">
        <v>0</v>
      </c>
      <c r="AC5" s="196">
        <v>0</v>
      </c>
      <c r="AD5" s="196">
        <v>24.92</v>
      </c>
      <c r="AE5" s="196">
        <v>0</v>
      </c>
      <c r="AF5" s="196">
        <v>0</v>
      </c>
      <c r="AG5" s="196">
        <v>0</v>
      </c>
      <c r="AH5" s="196">
        <v>0</v>
      </c>
      <c r="AI5" s="196">
        <v>18.39</v>
      </c>
      <c r="AJ5" s="196">
        <v>0</v>
      </c>
      <c r="AK5" s="196">
        <v>15.85</v>
      </c>
      <c r="AL5" s="196">
        <v>0</v>
      </c>
      <c r="AM5" s="196">
        <v>0</v>
      </c>
      <c r="AN5" s="196">
        <v>0</v>
      </c>
      <c r="AO5" s="196">
        <v>0</v>
      </c>
      <c r="AP5" s="196">
        <v>171.2</v>
      </c>
      <c r="AQ5" s="196">
        <v>0</v>
      </c>
      <c r="AR5" s="196">
        <v>6.69</v>
      </c>
      <c r="AS5" s="196">
        <v>7.82</v>
      </c>
      <c r="AT5" s="196">
        <v>2.17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13.37</v>
      </c>
      <c r="E6" s="196">
        <v>0</v>
      </c>
      <c r="F6" s="196">
        <v>0</v>
      </c>
      <c r="G6" s="196">
        <v>23.47</v>
      </c>
      <c r="H6" s="196">
        <v>0</v>
      </c>
      <c r="I6" s="196">
        <v>0</v>
      </c>
      <c r="J6" s="196">
        <v>38.51</v>
      </c>
      <c r="K6" s="196">
        <v>236.9</v>
      </c>
      <c r="L6" s="196">
        <v>3.35</v>
      </c>
      <c r="M6" s="196">
        <v>2.4700000000000002</v>
      </c>
      <c r="N6" s="196">
        <v>1.93</v>
      </c>
      <c r="O6" s="196">
        <v>0</v>
      </c>
      <c r="P6" s="196">
        <v>1.02</v>
      </c>
      <c r="Q6" s="196">
        <v>3.43</v>
      </c>
      <c r="R6" s="196">
        <v>8.07</v>
      </c>
      <c r="S6" s="196">
        <v>5.26</v>
      </c>
      <c r="T6" s="196">
        <v>0</v>
      </c>
      <c r="U6" s="196">
        <v>1.99</v>
      </c>
      <c r="V6" s="196">
        <v>4.04</v>
      </c>
      <c r="W6" s="196">
        <v>6.91</v>
      </c>
      <c r="X6" s="196">
        <v>45.1</v>
      </c>
      <c r="Y6" s="196">
        <v>0</v>
      </c>
      <c r="Z6" s="196">
        <v>62.23</v>
      </c>
      <c r="AA6" s="196">
        <v>25.2</v>
      </c>
      <c r="AB6" s="196">
        <v>0</v>
      </c>
      <c r="AC6" s="196">
        <v>0</v>
      </c>
      <c r="AD6" s="196">
        <v>24.92</v>
      </c>
      <c r="AE6" s="196">
        <v>0</v>
      </c>
      <c r="AF6" s="196">
        <v>0</v>
      </c>
      <c r="AG6" s="196">
        <v>0</v>
      </c>
      <c r="AH6" s="196">
        <v>0</v>
      </c>
      <c r="AI6" s="196">
        <v>18.39</v>
      </c>
      <c r="AJ6" s="196">
        <v>0</v>
      </c>
      <c r="AK6" s="196">
        <v>15.85</v>
      </c>
      <c r="AL6" s="196">
        <v>0</v>
      </c>
      <c r="AM6" s="196">
        <v>0</v>
      </c>
      <c r="AN6" s="196">
        <v>0</v>
      </c>
      <c r="AO6" s="196">
        <v>0</v>
      </c>
      <c r="AP6" s="196">
        <v>171.2</v>
      </c>
      <c r="AQ6" s="196">
        <v>0</v>
      </c>
      <c r="AR6" s="196">
        <v>6.69</v>
      </c>
      <c r="AS6" s="196">
        <v>7.82</v>
      </c>
      <c r="AT6" s="196">
        <v>2.17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13.37</v>
      </c>
      <c r="E7" s="196">
        <v>0</v>
      </c>
      <c r="F7" s="196">
        <v>0</v>
      </c>
      <c r="G7" s="196">
        <v>23.47</v>
      </c>
      <c r="H7" s="196">
        <v>0</v>
      </c>
      <c r="I7" s="196">
        <v>0</v>
      </c>
      <c r="J7" s="196">
        <v>38.51</v>
      </c>
      <c r="K7" s="196">
        <v>236.9</v>
      </c>
      <c r="L7" s="196">
        <v>3.35</v>
      </c>
      <c r="M7" s="196">
        <v>2.4700000000000002</v>
      </c>
      <c r="N7" s="196">
        <v>1.93</v>
      </c>
      <c r="O7" s="196">
        <v>0</v>
      </c>
      <c r="P7" s="196">
        <v>1.02</v>
      </c>
      <c r="Q7" s="196">
        <v>3.43</v>
      </c>
      <c r="R7" s="196">
        <v>8.07</v>
      </c>
      <c r="S7" s="196">
        <v>5.26</v>
      </c>
      <c r="T7" s="196">
        <v>0</v>
      </c>
      <c r="U7" s="196">
        <v>1.99</v>
      </c>
      <c r="V7" s="196">
        <v>4.04</v>
      </c>
      <c r="W7" s="196">
        <v>10.63</v>
      </c>
      <c r="X7" s="196">
        <v>45.1</v>
      </c>
      <c r="Y7" s="196">
        <v>0</v>
      </c>
      <c r="Z7" s="196">
        <v>64.56</v>
      </c>
      <c r="AA7" s="196">
        <v>25.2</v>
      </c>
      <c r="AB7" s="196">
        <v>0</v>
      </c>
      <c r="AC7" s="196">
        <v>0</v>
      </c>
      <c r="AD7" s="196">
        <v>24.92</v>
      </c>
      <c r="AE7" s="196">
        <v>0</v>
      </c>
      <c r="AF7" s="196">
        <v>0</v>
      </c>
      <c r="AG7" s="196">
        <v>0</v>
      </c>
      <c r="AH7" s="196">
        <v>0</v>
      </c>
      <c r="AI7" s="196">
        <v>18.39</v>
      </c>
      <c r="AJ7" s="196">
        <v>0</v>
      </c>
      <c r="AK7" s="196">
        <v>15.85</v>
      </c>
      <c r="AL7" s="196">
        <v>0</v>
      </c>
      <c r="AM7" s="196">
        <v>0</v>
      </c>
      <c r="AN7" s="196">
        <v>0</v>
      </c>
      <c r="AO7" s="196">
        <v>0</v>
      </c>
      <c r="AP7" s="196">
        <v>171.2</v>
      </c>
      <c r="AQ7" s="196">
        <v>0</v>
      </c>
      <c r="AR7" s="196">
        <v>6.69</v>
      </c>
      <c r="AS7" s="196">
        <v>7.82</v>
      </c>
      <c r="AT7" s="196">
        <v>2.17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13.37</v>
      </c>
      <c r="E8" s="196">
        <v>0</v>
      </c>
      <c r="F8" s="196">
        <v>0</v>
      </c>
      <c r="G8" s="196">
        <v>23.47</v>
      </c>
      <c r="H8" s="196">
        <v>0</v>
      </c>
      <c r="I8" s="196">
        <v>0</v>
      </c>
      <c r="J8" s="196">
        <v>38.51</v>
      </c>
      <c r="K8" s="196">
        <v>236.9</v>
      </c>
      <c r="L8" s="196">
        <v>3.35</v>
      </c>
      <c r="M8" s="196">
        <v>2.4700000000000002</v>
      </c>
      <c r="N8" s="196">
        <v>1.93</v>
      </c>
      <c r="O8" s="196">
        <v>0</v>
      </c>
      <c r="P8" s="196">
        <v>1.02</v>
      </c>
      <c r="Q8" s="196">
        <v>3.43</v>
      </c>
      <c r="R8" s="196">
        <v>8.07</v>
      </c>
      <c r="S8" s="196">
        <v>5.26</v>
      </c>
      <c r="T8" s="196">
        <v>0</v>
      </c>
      <c r="U8" s="196">
        <v>1.99</v>
      </c>
      <c r="V8" s="196">
        <v>4.04</v>
      </c>
      <c r="W8" s="196">
        <v>6.91</v>
      </c>
      <c r="X8" s="196">
        <v>45.1</v>
      </c>
      <c r="Y8" s="196">
        <v>0</v>
      </c>
      <c r="Z8" s="196">
        <v>64.56</v>
      </c>
      <c r="AA8" s="196">
        <v>25.2</v>
      </c>
      <c r="AB8" s="196">
        <v>0</v>
      </c>
      <c r="AC8" s="196">
        <v>0</v>
      </c>
      <c r="AD8" s="196">
        <v>24.92</v>
      </c>
      <c r="AE8" s="196">
        <v>0</v>
      </c>
      <c r="AF8" s="196">
        <v>0</v>
      </c>
      <c r="AG8" s="196">
        <v>-75</v>
      </c>
      <c r="AH8" s="196">
        <v>0</v>
      </c>
      <c r="AI8" s="196">
        <v>18.39</v>
      </c>
      <c r="AJ8" s="196">
        <v>0</v>
      </c>
      <c r="AK8" s="196">
        <v>15.85</v>
      </c>
      <c r="AL8" s="196">
        <v>0</v>
      </c>
      <c r="AM8" s="196">
        <v>0</v>
      </c>
      <c r="AN8" s="196">
        <v>0</v>
      </c>
      <c r="AO8" s="196">
        <v>0</v>
      </c>
      <c r="AP8" s="196">
        <v>171.2</v>
      </c>
      <c r="AQ8" s="196">
        <v>0</v>
      </c>
      <c r="AR8" s="196">
        <v>6.69</v>
      </c>
      <c r="AS8" s="196">
        <v>7.82</v>
      </c>
      <c r="AT8" s="196">
        <v>2.17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13.37</v>
      </c>
      <c r="E9" s="196">
        <v>0</v>
      </c>
      <c r="F9" s="196">
        <v>0</v>
      </c>
      <c r="G9" s="196">
        <v>23.47</v>
      </c>
      <c r="H9" s="196">
        <v>0</v>
      </c>
      <c r="I9" s="196">
        <v>0</v>
      </c>
      <c r="J9" s="196">
        <v>38.51</v>
      </c>
      <c r="K9" s="196">
        <v>236.9</v>
      </c>
      <c r="L9" s="196">
        <v>3.35</v>
      </c>
      <c r="M9" s="196">
        <v>2.4700000000000002</v>
      </c>
      <c r="N9" s="196">
        <v>1.93</v>
      </c>
      <c r="O9" s="196">
        <v>0</v>
      </c>
      <c r="P9" s="196">
        <v>1.02</v>
      </c>
      <c r="Q9" s="196">
        <v>3.43</v>
      </c>
      <c r="R9" s="196">
        <v>8.07</v>
      </c>
      <c r="S9" s="196">
        <v>5.26</v>
      </c>
      <c r="T9" s="196">
        <v>0</v>
      </c>
      <c r="U9" s="196">
        <v>1.99</v>
      </c>
      <c r="V9" s="196">
        <v>4.25</v>
      </c>
      <c r="W9" s="196">
        <v>8.31</v>
      </c>
      <c r="X9" s="196">
        <v>30.17</v>
      </c>
      <c r="Y9" s="196">
        <v>0</v>
      </c>
      <c r="Z9" s="196">
        <v>64.56</v>
      </c>
      <c r="AA9" s="196">
        <v>25.2</v>
      </c>
      <c r="AB9" s="196">
        <v>0</v>
      </c>
      <c r="AC9" s="196">
        <v>0</v>
      </c>
      <c r="AD9" s="196">
        <v>24.92</v>
      </c>
      <c r="AE9" s="196">
        <v>0</v>
      </c>
      <c r="AF9" s="196">
        <v>0</v>
      </c>
      <c r="AG9" s="196">
        <v>-75</v>
      </c>
      <c r="AH9" s="196">
        <v>0</v>
      </c>
      <c r="AI9" s="196">
        <v>18.39</v>
      </c>
      <c r="AJ9" s="196">
        <v>0</v>
      </c>
      <c r="AK9" s="196">
        <v>15.85</v>
      </c>
      <c r="AL9" s="196">
        <v>0</v>
      </c>
      <c r="AM9" s="196">
        <v>0</v>
      </c>
      <c r="AN9" s="196">
        <v>0</v>
      </c>
      <c r="AO9" s="196">
        <v>0</v>
      </c>
      <c r="AP9" s="196">
        <v>171.2</v>
      </c>
      <c r="AQ9" s="196">
        <v>0</v>
      </c>
      <c r="AR9" s="196">
        <v>6.69</v>
      </c>
      <c r="AS9" s="196">
        <v>7.82</v>
      </c>
      <c r="AT9" s="196">
        <v>2.17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13.37</v>
      </c>
      <c r="E10" s="196">
        <v>0</v>
      </c>
      <c r="F10" s="196">
        <v>0</v>
      </c>
      <c r="G10" s="196">
        <v>23.47</v>
      </c>
      <c r="H10" s="196">
        <v>0</v>
      </c>
      <c r="I10" s="196">
        <v>0</v>
      </c>
      <c r="J10" s="196">
        <v>38.51</v>
      </c>
      <c r="K10" s="196">
        <v>236.9</v>
      </c>
      <c r="L10" s="196">
        <v>3.35</v>
      </c>
      <c r="M10" s="196">
        <v>2.4700000000000002</v>
      </c>
      <c r="N10" s="196">
        <v>1.93</v>
      </c>
      <c r="O10" s="196">
        <v>0</v>
      </c>
      <c r="P10" s="196">
        <v>1.02</v>
      </c>
      <c r="Q10" s="196">
        <v>3.43</v>
      </c>
      <c r="R10" s="196">
        <v>8.07</v>
      </c>
      <c r="S10" s="196">
        <v>5.26</v>
      </c>
      <c r="T10" s="196">
        <v>0</v>
      </c>
      <c r="U10" s="196">
        <v>1.99</v>
      </c>
      <c r="V10" s="196">
        <v>4.25</v>
      </c>
      <c r="W10" s="196">
        <v>8.31</v>
      </c>
      <c r="X10" s="196">
        <v>30.17</v>
      </c>
      <c r="Y10" s="196">
        <v>0</v>
      </c>
      <c r="Z10" s="196">
        <v>64.56</v>
      </c>
      <c r="AA10" s="196">
        <v>25.2</v>
      </c>
      <c r="AB10" s="196">
        <v>0</v>
      </c>
      <c r="AC10" s="196">
        <v>0</v>
      </c>
      <c r="AD10" s="196">
        <v>24.92</v>
      </c>
      <c r="AE10" s="196">
        <v>0</v>
      </c>
      <c r="AF10" s="196">
        <v>0</v>
      </c>
      <c r="AG10" s="196">
        <v>-80</v>
      </c>
      <c r="AH10" s="196">
        <v>0</v>
      </c>
      <c r="AI10" s="196">
        <v>18.39</v>
      </c>
      <c r="AJ10" s="196">
        <v>0</v>
      </c>
      <c r="AK10" s="196">
        <v>15.85</v>
      </c>
      <c r="AL10" s="196">
        <v>0</v>
      </c>
      <c r="AM10" s="196">
        <v>0</v>
      </c>
      <c r="AN10" s="196">
        <v>0</v>
      </c>
      <c r="AO10" s="196">
        <v>0</v>
      </c>
      <c r="AP10" s="196">
        <v>171.2</v>
      </c>
      <c r="AQ10" s="196">
        <v>0</v>
      </c>
      <c r="AR10" s="196">
        <v>6.69</v>
      </c>
      <c r="AS10" s="196">
        <v>7.82</v>
      </c>
      <c r="AT10" s="196">
        <v>2.17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13.37</v>
      </c>
      <c r="E11" s="196">
        <v>0</v>
      </c>
      <c r="F11" s="196">
        <v>0</v>
      </c>
      <c r="G11" s="196">
        <v>23.47</v>
      </c>
      <c r="H11" s="196">
        <v>0</v>
      </c>
      <c r="I11" s="196">
        <v>0</v>
      </c>
      <c r="J11" s="196">
        <v>38.51</v>
      </c>
      <c r="K11" s="196">
        <v>236.9</v>
      </c>
      <c r="L11" s="196">
        <v>3.35</v>
      </c>
      <c r="M11" s="196">
        <v>2.4700000000000002</v>
      </c>
      <c r="N11" s="196">
        <v>1.93</v>
      </c>
      <c r="O11" s="196">
        <v>0</v>
      </c>
      <c r="P11" s="196">
        <v>1.02</v>
      </c>
      <c r="Q11" s="196">
        <v>3.43</v>
      </c>
      <c r="R11" s="196">
        <v>8.07</v>
      </c>
      <c r="S11" s="196">
        <v>5.26</v>
      </c>
      <c r="T11" s="196">
        <v>0</v>
      </c>
      <c r="U11" s="196">
        <v>1.99</v>
      </c>
      <c r="V11" s="196">
        <v>4.25</v>
      </c>
      <c r="W11" s="196">
        <v>8.84</v>
      </c>
      <c r="X11" s="196">
        <v>30.17</v>
      </c>
      <c r="Y11" s="196">
        <v>0</v>
      </c>
      <c r="Z11" s="196">
        <v>64.56</v>
      </c>
      <c r="AA11" s="196">
        <v>25.2</v>
      </c>
      <c r="AB11" s="196">
        <v>0</v>
      </c>
      <c r="AC11" s="196">
        <v>0</v>
      </c>
      <c r="AD11" s="196">
        <v>24.92</v>
      </c>
      <c r="AE11" s="196">
        <v>0</v>
      </c>
      <c r="AF11" s="196">
        <v>0</v>
      </c>
      <c r="AG11" s="196">
        <v>-80</v>
      </c>
      <c r="AH11" s="196">
        <v>0</v>
      </c>
      <c r="AI11" s="196">
        <v>18.39</v>
      </c>
      <c r="AJ11" s="196">
        <v>0</v>
      </c>
      <c r="AK11" s="196">
        <v>15.85</v>
      </c>
      <c r="AL11" s="196">
        <v>0</v>
      </c>
      <c r="AM11" s="196">
        <v>0</v>
      </c>
      <c r="AN11" s="196">
        <v>0</v>
      </c>
      <c r="AO11" s="196">
        <v>0</v>
      </c>
      <c r="AP11" s="196">
        <v>171.2</v>
      </c>
      <c r="AQ11" s="196">
        <v>0</v>
      </c>
      <c r="AR11" s="196">
        <v>6.69</v>
      </c>
      <c r="AS11" s="196">
        <v>7.82</v>
      </c>
      <c r="AT11" s="196">
        <v>2.17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13.37</v>
      </c>
      <c r="E12" s="196">
        <v>0</v>
      </c>
      <c r="F12" s="196">
        <v>0</v>
      </c>
      <c r="G12" s="196">
        <v>23.47</v>
      </c>
      <c r="H12" s="196">
        <v>0</v>
      </c>
      <c r="I12" s="196">
        <v>0</v>
      </c>
      <c r="J12" s="196">
        <v>38.51</v>
      </c>
      <c r="K12" s="196">
        <v>236.9</v>
      </c>
      <c r="L12" s="196">
        <v>3.35</v>
      </c>
      <c r="M12" s="196">
        <v>2.4700000000000002</v>
      </c>
      <c r="N12" s="196">
        <v>1.93</v>
      </c>
      <c r="O12" s="196">
        <v>0</v>
      </c>
      <c r="P12" s="196">
        <v>1.02</v>
      </c>
      <c r="Q12" s="196">
        <v>3.43</v>
      </c>
      <c r="R12" s="196">
        <v>8.07</v>
      </c>
      <c r="S12" s="196">
        <v>5.26</v>
      </c>
      <c r="T12" s="196">
        <v>0</v>
      </c>
      <c r="U12" s="196">
        <v>1.99</v>
      </c>
      <c r="V12" s="196">
        <v>4.25</v>
      </c>
      <c r="W12" s="196">
        <v>8.84</v>
      </c>
      <c r="X12" s="196">
        <v>30.17</v>
      </c>
      <c r="Y12" s="196">
        <v>0</v>
      </c>
      <c r="Z12" s="196">
        <v>64.56</v>
      </c>
      <c r="AA12" s="196">
        <v>25.2</v>
      </c>
      <c r="AB12" s="196">
        <v>0</v>
      </c>
      <c r="AC12" s="196">
        <v>0</v>
      </c>
      <c r="AD12" s="196">
        <v>24.92</v>
      </c>
      <c r="AE12" s="196">
        <v>0</v>
      </c>
      <c r="AF12" s="196">
        <v>0</v>
      </c>
      <c r="AG12" s="196">
        <v>-80</v>
      </c>
      <c r="AH12" s="196">
        <v>0</v>
      </c>
      <c r="AI12" s="196">
        <v>18.39</v>
      </c>
      <c r="AJ12" s="196">
        <v>0</v>
      </c>
      <c r="AK12" s="196">
        <v>15.85</v>
      </c>
      <c r="AL12" s="196">
        <v>0</v>
      </c>
      <c r="AM12" s="196">
        <v>0</v>
      </c>
      <c r="AN12" s="196">
        <v>0</v>
      </c>
      <c r="AO12" s="196">
        <v>0</v>
      </c>
      <c r="AP12" s="196">
        <v>171.2</v>
      </c>
      <c r="AQ12" s="196">
        <v>0</v>
      </c>
      <c r="AR12" s="196">
        <v>6.69</v>
      </c>
      <c r="AS12" s="196">
        <v>7.82</v>
      </c>
      <c r="AT12" s="196">
        <v>2.17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13.37</v>
      </c>
      <c r="E13" s="196">
        <v>0</v>
      </c>
      <c r="F13" s="196">
        <v>0</v>
      </c>
      <c r="G13" s="196">
        <v>23.47</v>
      </c>
      <c r="H13" s="196">
        <v>0</v>
      </c>
      <c r="I13" s="196">
        <v>0</v>
      </c>
      <c r="J13" s="196">
        <v>38.51</v>
      </c>
      <c r="K13" s="196">
        <v>236.9</v>
      </c>
      <c r="L13" s="196">
        <v>3.35</v>
      </c>
      <c r="M13" s="196">
        <v>2.4700000000000002</v>
      </c>
      <c r="N13" s="196">
        <v>1.93</v>
      </c>
      <c r="O13" s="196">
        <v>0</v>
      </c>
      <c r="P13" s="196">
        <v>1.02</v>
      </c>
      <c r="Q13" s="196">
        <v>3.43</v>
      </c>
      <c r="R13" s="196">
        <v>8.07</v>
      </c>
      <c r="S13" s="196">
        <v>1.04</v>
      </c>
      <c r="T13" s="196">
        <v>0</v>
      </c>
      <c r="U13" s="196">
        <v>1.99</v>
      </c>
      <c r="V13" s="196">
        <v>4.25</v>
      </c>
      <c r="W13" s="196">
        <v>9.3699999999999992</v>
      </c>
      <c r="X13" s="196">
        <v>30.17</v>
      </c>
      <c r="Y13" s="196">
        <v>0</v>
      </c>
      <c r="Z13" s="196">
        <v>64.56</v>
      </c>
      <c r="AA13" s="196">
        <v>25.2</v>
      </c>
      <c r="AB13" s="196">
        <v>0</v>
      </c>
      <c r="AC13" s="196">
        <v>0</v>
      </c>
      <c r="AD13" s="196">
        <v>24.92</v>
      </c>
      <c r="AE13" s="196">
        <v>0</v>
      </c>
      <c r="AF13" s="196">
        <v>0</v>
      </c>
      <c r="AG13" s="196">
        <v>-80</v>
      </c>
      <c r="AH13" s="196">
        <v>0</v>
      </c>
      <c r="AI13" s="196">
        <v>18.39</v>
      </c>
      <c r="AJ13" s="196">
        <v>0</v>
      </c>
      <c r="AK13" s="196">
        <v>15.85</v>
      </c>
      <c r="AL13" s="196">
        <v>0</v>
      </c>
      <c r="AM13" s="196">
        <v>0</v>
      </c>
      <c r="AN13" s="196">
        <v>0</v>
      </c>
      <c r="AO13" s="196">
        <v>0</v>
      </c>
      <c r="AP13" s="196">
        <v>171.2</v>
      </c>
      <c r="AQ13" s="196">
        <v>0</v>
      </c>
      <c r="AR13" s="196">
        <v>6.69</v>
      </c>
      <c r="AS13" s="196">
        <v>7.82</v>
      </c>
      <c r="AT13" s="196">
        <v>2.17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13.37</v>
      </c>
      <c r="E14" s="196">
        <v>0</v>
      </c>
      <c r="F14" s="196">
        <v>0</v>
      </c>
      <c r="G14" s="196">
        <v>23.47</v>
      </c>
      <c r="H14" s="196">
        <v>0</v>
      </c>
      <c r="I14" s="196">
        <v>0</v>
      </c>
      <c r="J14" s="196">
        <v>38.51</v>
      </c>
      <c r="K14" s="196">
        <v>236.9</v>
      </c>
      <c r="L14" s="196">
        <v>3.35</v>
      </c>
      <c r="M14" s="196">
        <v>2.4700000000000002</v>
      </c>
      <c r="N14" s="196">
        <v>1.93</v>
      </c>
      <c r="O14" s="196">
        <v>0</v>
      </c>
      <c r="P14" s="196">
        <v>1.02</v>
      </c>
      <c r="Q14" s="196">
        <v>3.43</v>
      </c>
      <c r="R14" s="196">
        <v>8.07</v>
      </c>
      <c r="S14" s="196">
        <v>0.45</v>
      </c>
      <c r="T14" s="196">
        <v>0</v>
      </c>
      <c r="U14" s="196">
        <v>1.99</v>
      </c>
      <c r="V14" s="196">
        <v>4.25</v>
      </c>
      <c r="W14" s="196">
        <v>9.3699999999999992</v>
      </c>
      <c r="X14" s="196">
        <v>30.17</v>
      </c>
      <c r="Y14" s="196">
        <v>0</v>
      </c>
      <c r="Z14" s="196">
        <v>64.56</v>
      </c>
      <c r="AA14" s="196">
        <v>25.2</v>
      </c>
      <c r="AB14" s="196">
        <v>0</v>
      </c>
      <c r="AC14" s="196">
        <v>0</v>
      </c>
      <c r="AD14" s="196">
        <v>24.92</v>
      </c>
      <c r="AE14" s="196">
        <v>0</v>
      </c>
      <c r="AF14" s="196">
        <v>0</v>
      </c>
      <c r="AG14" s="196">
        <v>-80</v>
      </c>
      <c r="AH14" s="196">
        <v>0</v>
      </c>
      <c r="AI14" s="196">
        <v>18.39</v>
      </c>
      <c r="AJ14" s="196">
        <v>0</v>
      </c>
      <c r="AK14" s="196">
        <v>15.85</v>
      </c>
      <c r="AL14" s="196">
        <v>0</v>
      </c>
      <c r="AM14" s="196">
        <v>0</v>
      </c>
      <c r="AN14" s="196">
        <v>0</v>
      </c>
      <c r="AO14" s="196">
        <v>0</v>
      </c>
      <c r="AP14" s="196">
        <v>171.2</v>
      </c>
      <c r="AQ14" s="196">
        <v>0</v>
      </c>
      <c r="AR14" s="196">
        <v>6.69</v>
      </c>
      <c r="AS14" s="196">
        <v>7.82</v>
      </c>
      <c r="AT14" s="196">
        <v>2.17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13.37</v>
      </c>
      <c r="E15" s="196">
        <v>0</v>
      </c>
      <c r="F15" s="196">
        <v>0</v>
      </c>
      <c r="G15" s="196">
        <v>23.47</v>
      </c>
      <c r="H15" s="196">
        <v>0</v>
      </c>
      <c r="I15" s="196">
        <v>0</v>
      </c>
      <c r="J15" s="196">
        <v>38.51</v>
      </c>
      <c r="K15" s="196">
        <v>236.9</v>
      </c>
      <c r="L15" s="196">
        <v>3.35</v>
      </c>
      <c r="M15" s="196">
        <v>2.4700000000000002</v>
      </c>
      <c r="N15" s="196">
        <v>1.93</v>
      </c>
      <c r="O15" s="196">
        <v>0</v>
      </c>
      <c r="P15" s="196">
        <v>1.02</v>
      </c>
      <c r="Q15" s="196">
        <v>3.43</v>
      </c>
      <c r="R15" s="196">
        <v>8.07</v>
      </c>
      <c r="S15" s="196">
        <v>4.37</v>
      </c>
      <c r="T15" s="196">
        <v>0</v>
      </c>
      <c r="U15" s="196">
        <v>1.99</v>
      </c>
      <c r="V15" s="196">
        <v>4.25</v>
      </c>
      <c r="W15" s="196">
        <v>9.9</v>
      </c>
      <c r="X15" s="196">
        <v>30.17</v>
      </c>
      <c r="Y15" s="196">
        <v>0</v>
      </c>
      <c r="Z15" s="196">
        <v>64.56</v>
      </c>
      <c r="AA15" s="196">
        <v>25.2</v>
      </c>
      <c r="AB15" s="196">
        <v>0</v>
      </c>
      <c r="AC15" s="196">
        <v>0</v>
      </c>
      <c r="AD15" s="196">
        <v>24.92</v>
      </c>
      <c r="AE15" s="196">
        <v>0</v>
      </c>
      <c r="AF15" s="196">
        <v>0</v>
      </c>
      <c r="AG15" s="196">
        <v>-80</v>
      </c>
      <c r="AH15" s="196">
        <v>0</v>
      </c>
      <c r="AI15" s="196">
        <v>18.39</v>
      </c>
      <c r="AJ15" s="196">
        <v>0</v>
      </c>
      <c r="AK15" s="196">
        <v>15.85</v>
      </c>
      <c r="AL15" s="196">
        <v>0</v>
      </c>
      <c r="AM15" s="196">
        <v>0</v>
      </c>
      <c r="AN15" s="196">
        <v>0</v>
      </c>
      <c r="AO15" s="196">
        <v>0</v>
      </c>
      <c r="AP15" s="196">
        <v>171.2</v>
      </c>
      <c r="AQ15" s="196">
        <v>0</v>
      </c>
      <c r="AR15" s="196">
        <v>6.69</v>
      </c>
      <c r="AS15" s="196">
        <v>7.82</v>
      </c>
      <c r="AT15" s="196">
        <v>2.17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13.37</v>
      </c>
      <c r="E16" s="196">
        <v>0</v>
      </c>
      <c r="F16" s="196">
        <v>0</v>
      </c>
      <c r="G16" s="196">
        <v>23.47</v>
      </c>
      <c r="H16" s="196">
        <v>0</v>
      </c>
      <c r="I16" s="196">
        <v>0</v>
      </c>
      <c r="J16" s="196">
        <v>38.51</v>
      </c>
      <c r="K16" s="196">
        <v>236.9</v>
      </c>
      <c r="L16" s="196">
        <v>3.35</v>
      </c>
      <c r="M16" s="196">
        <v>2.4700000000000002</v>
      </c>
      <c r="N16" s="196">
        <v>1.93</v>
      </c>
      <c r="O16" s="196">
        <v>0</v>
      </c>
      <c r="P16" s="196">
        <v>1.02</v>
      </c>
      <c r="Q16" s="196">
        <v>3.43</v>
      </c>
      <c r="R16" s="196">
        <v>8.07</v>
      </c>
      <c r="S16" s="196">
        <v>5.26</v>
      </c>
      <c r="T16" s="196">
        <v>0</v>
      </c>
      <c r="U16" s="196">
        <v>1.99</v>
      </c>
      <c r="V16" s="196">
        <v>4.25</v>
      </c>
      <c r="W16" s="196">
        <v>9.9</v>
      </c>
      <c r="X16" s="196">
        <v>30.17</v>
      </c>
      <c r="Y16" s="196">
        <v>0</v>
      </c>
      <c r="Z16" s="196">
        <v>64.56</v>
      </c>
      <c r="AA16" s="196">
        <v>25.2</v>
      </c>
      <c r="AB16" s="196">
        <v>0</v>
      </c>
      <c r="AC16" s="196">
        <v>0</v>
      </c>
      <c r="AD16" s="196">
        <v>24.92</v>
      </c>
      <c r="AE16" s="196">
        <v>0</v>
      </c>
      <c r="AF16" s="196">
        <v>0</v>
      </c>
      <c r="AG16" s="196">
        <v>-80</v>
      </c>
      <c r="AH16" s="196">
        <v>0</v>
      </c>
      <c r="AI16" s="196">
        <v>18.39</v>
      </c>
      <c r="AJ16" s="196">
        <v>0</v>
      </c>
      <c r="AK16" s="196">
        <v>15.85</v>
      </c>
      <c r="AL16" s="196">
        <v>0</v>
      </c>
      <c r="AM16" s="196">
        <v>0</v>
      </c>
      <c r="AN16" s="196">
        <v>0</v>
      </c>
      <c r="AO16" s="196">
        <v>0</v>
      </c>
      <c r="AP16" s="196">
        <v>171.2</v>
      </c>
      <c r="AQ16" s="196">
        <v>0</v>
      </c>
      <c r="AR16" s="196">
        <v>6.69</v>
      </c>
      <c r="AS16" s="196">
        <v>7.82</v>
      </c>
      <c r="AT16" s="196">
        <v>2.17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13.37</v>
      </c>
      <c r="E17" s="196">
        <v>0</v>
      </c>
      <c r="F17" s="196">
        <v>0</v>
      </c>
      <c r="G17" s="196">
        <v>23.47</v>
      </c>
      <c r="H17" s="196">
        <v>0</v>
      </c>
      <c r="I17" s="196">
        <v>0</v>
      </c>
      <c r="J17" s="196">
        <v>38.51</v>
      </c>
      <c r="K17" s="196">
        <v>236.9</v>
      </c>
      <c r="L17" s="196">
        <v>3.35</v>
      </c>
      <c r="M17" s="196">
        <v>2.4700000000000002</v>
      </c>
      <c r="N17" s="196">
        <v>1.93</v>
      </c>
      <c r="O17" s="196">
        <v>0</v>
      </c>
      <c r="P17" s="196">
        <v>1.02</v>
      </c>
      <c r="Q17" s="196">
        <v>3.43</v>
      </c>
      <c r="R17" s="196">
        <v>8.07</v>
      </c>
      <c r="S17" s="196">
        <v>5.26</v>
      </c>
      <c r="T17" s="196">
        <v>0</v>
      </c>
      <c r="U17" s="196">
        <v>1.99</v>
      </c>
      <c r="V17" s="196">
        <v>4.0999999999999996</v>
      </c>
      <c r="W17" s="196">
        <v>9.9</v>
      </c>
      <c r="X17" s="196">
        <v>30.17</v>
      </c>
      <c r="Y17" s="196">
        <v>0</v>
      </c>
      <c r="Z17" s="196">
        <v>64.56</v>
      </c>
      <c r="AA17" s="196">
        <v>25.2</v>
      </c>
      <c r="AB17" s="196">
        <v>0</v>
      </c>
      <c r="AC17" s="196">
        <v>0</v>
      </c>
      <c r="AD17" s="196">
        <v>24.92</v>
      </c>
      <c r="AE17" s="196">
        <v>0</v>
      </c>
      <c r="AF17" s="196">
        <v>0</v>
      </c>
      <c r="AG17" s="196">
        <v>-80</v>
      </c>
      <c r="AH17" s="196">
        <v>0</v>
      </c>
      <c r="AI17" s="196">
        <v>18.39</v>
      </c>
      <c r="AJ17" s="196">
        <v>0</v>
      </c>
      <c r="AK17" s="196">
        <v>15.85</v>
      </c>
      <c r="AL17" s="196">
        <v>0</v>
      </c>
      <c r="AM17" s="196">
        <v>0</v>
      </c>
      <c r="AN17" s="196">
        <v>0</v>
      </c>
      <c r="AO17" s="196">
        <v>0</v>
      </c>
      <c r="AP17" s="196">
        <v>171.2</v>
      </c>
      <c r="AQ17" s="196">
        <v>0</v>
      </c>
      <c r="AR17" s="196">
        <v>6.69</v>
      </c>
      <c r="AS17" s="196">
        <v>7.82</v>
      </c>
      <c r="AT17" s="196">
        <v>2.17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13.37</v>
      </c>
      <c r="E18" s="196">
        <v>0</v>
      </c>
      <c r="F18" s="196">
        <v>0</v>
      </c>
      <c r="G18" s="196">
        <v>23.47</v>
      </c>
      <c r="H18" s="196">
        <v>0</v>
      </c>
      <c r="I18" s="196">
        <v>0</v>
      </c>
      <c r="J18" s="196">
        <v>38.51</v>
      </c>
      <c r="K18" s="196">
        <v>236.9</v>
      </c>
      <c r="L18" s="196">
        <v>3.35</v>
      </c>
      <c r="M18" s="196">
        <v>2.4700000000000002</v>
      </c>
      <c r="N18" s="196">
        <v>1.93</v>
      </c>
      <c r="O18" s="196">
        <v>0</v>
      </c>
      <c r="P18" s="196">
        <v>1.02</v>
      </c>
      <c r="Q18" s="196">
        <v>3.43</v>
      </c>
      <c r="R18" s="196">
        <v>8.07</v>
      </c>
      <c r="S18" s="196">
        <v>5.26</v>
      </c>
      <c r="T18" s="196">
        <v>0</v>
      </c>
      <c r="U18" s="196">
        <v>1.99</v>
      </c>
      <c r="V18" s="196">
        <v>4.0999999999999996</v>
      </c>
      <c r="W18" s="196">
        <v>10.44</v>
      </c>
      <c r="X18" s="196">
        <v>30.17</v>
      </c>
      <c r="Y18" s="196">
        <v>0</v>
      </c>
      <c r="Z18" s="196">
        <v>64.56</v>
      </c>
      <c r="AA18" s="196">
        <v>25.2</v>
      </c>
      <c r="AB18" s="196">
        <v>0</v>
      </c>
      <c r="AC18" s="196">
        <v>0</v>
      </c>
      <c r="AD18" s="196">
        <v>24.92</v>
      </c>
      <c r="AE18" s="196">
        <v>0</v>
      </c>
      <c r="AF18" s="196">
        <v>0</v>
      </c>
      <c r="AG18" s="196">
        <v>-80</v>
      </c>
      <c r="AH18" s="196">
        <v>0</v>
      </c>
      <c r="AI18" s="196">
        <v>18.39</v>
      </c>
      <c r="AJ18" s="196">
        <v>0</v>
      </c>
      <c r="AK18" s="196">
        <v>15.85</v>
      </c>
      <c r="AL18" s="196">
        <v>0</v>
      </c>
      <c r="AM18" s="196">
        <v>0</v>
      </c>
      <c r="AN18" s="196">
        <v>0</v>
      </c>
      <c r="AO18" s="196">
        <v>0</v>
      </c>
      <c r="AP18" s="196">
        <v>171.2</v>
      </c>
      <c r="AQ18" s="196">
        <v>0</v>
      </c>
      <c r="AR18" s="196">
        <v>6.69</v>
      </c>
      <c r="AS18" s="196">
        <v>7.82</v>
      </c>
      <c r="AT18" s="196">
        <v>2.17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13.37</v>
      </c>
      <c r="E19" s="196">
        <v>0</v>
      </c>
      <c r="F19" s="196">
        <v>0</v>
      </c>
      <c r="G19" s="196">
        <v>23.47</v>
      </c>
      <c r="H19" s="196">
        <v>0</v>
      </c>
      <c r="I19" s="196">
        <v>0</v>
      </c>
      <c r="J19" s="196">
        <v>38.51</v>
      </c>
      <c r="K19" s="196">
        <v>236.9</v>
      </c>
      <c r="L19" s="196">
        <v>3.34</v>
      </c>
      <c r="M19" s="196">
        <v>2.4700000000000002</v>
      </c>
      <c r="N19" s="196">
        <v>1.93</v>
      </c>
      <c r="O19" s="196">
        <v>0</v>
      </c>
      <c r="P19" s="196">
        <v>1.02</v>
      </c>
      <c r="Q19" s="196">
        <v>4.47</v>
      </c>
      <c r="R19" s="196">
        <v>8.07</v>
      </c>
      <c r="S19" s="196">
        <v>5.26</v>
      </c>
      <c r="T19" s="196">
        <v>0</v>
      </c>
      <c r="U19" s="196">
        <v>1.99</v>
      </c>
      <c r="V19" s="196">
        <v>4.0999999999999996</v>
      </c>
      <c r="W19" s="196">
        <v>10.44</v>
      </c>
      <c r="X19" s="196">
        <v>12.85</v>
      </c>
      <c r="Y19" s="196">
        <v>0</v>
      </c>
      <c r="Z19" s="196">
        <v>63.88</v>
      </c>
      <c r="AA19" s="196">
        <v>25.2</v>
      </c>
      <c r="AB19" s="196">
        <v>0</v>
      </c>
      <c r="AC19" s="196">
        <v>0</v>
      </c>
      <c r="AD19" s="196">
        <v>24.92</v>
      </c>
      <c r="AE19" s="196">
        <v>0</v>
      </c>
      <c r="AF19" s="196">
        <v>0</v>
      </c>
      <c r="AG19" s="196">
        <v>-80</v>
      </c>
      <c r="AH19" s="196">
        <v>0</v>
      </c>
      <c r="AI19" s="196">
        <v>18.39</v>
      </c>
      <c r="AJ19" s="196">
        <v>0</v>
      </c>
      <c r="AK19" s="196">
        <v>15.85</v>
      </c>
      <c r="AL19" s="196">
        <v>0</v>
      </c>
      <c r="AM19" s="196">
        <v>0</v>
      </c>
      <c r="AN19" s="196">
        <v>0</v>
      </c>
      <c r="AO19" s="196">
        <v>0</v>
      </c>
      <c r="AP19" s="196">
        <v>171.2</v>
      </c>
      <c r="AQ19" s="196">
        <v>0</v>
      </c>
      <c r="AR19" s="196">
        <v>6.69</v>
      </c>
      <c r="AS19" s="196">
        <v>7.82</v>
      </c>
      <c r="AT19" s="196">
        <v>2.17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13.37</v>
      </c>
      <c r="E20" s="196">
        <v>0</v>
      </c>
      <c r="F20" s="196">
        <v>0</v>
      </c>
      <c r="G20" s="196">
        <v>23.47</v>
      </c>
      <c r="H20" s="196">
        <v>0</v>
      </c>
      <c r="I20" s="196">
        <v>0</v>
      </c>
      <c r="J20" s="196">
        <v>38.51</v>
      </c>
      <c r="K20" s="196">
        <v>236.9</v>
      </c>
      <c r="L20" s="196">
        <v>3.34</v>
      </c>
      <c r="M20" s="196">
        <v>2.4700000000000002</v>
      </c>
      <c r="N20" s="196">
        <v>1.93</v>
      </c>
      <c r="O20" s="196">
        <v>0</v>
      </c>
      <c r="P20" s="196">
        <v>1.02</v>
      </c>
      <c r="Q20" s="196">
        <v>4.47</v>
      </c>
      <c r="R20" s="196">
        <v>8.07</v>
      </c>
      <c r="S20" s="196">
        <v>5.26</v>
      </c>
      <c r="T20" s="196">
        <v>0</v>
      </c>
      <c r="U20" s="196">
        <v>1.99</v>
      </c>
      <c r="V20" s="196">
        <v>4.0999999999999996</v>
      </c>
      <c r="W20" s="196">
        <v>10.44</v>
      </c>
      <c r="X20" s="196">
        <v>12.85</v>
      </c>
      <c r="Y20" s="196">
        <v>0</v>
      </c>
      <c r="Z20" s="196">
        <v>63.88</v>
      </c>
      <c r="AA20" s="196">
        <v>25.2</v>
      </c>
      <c r="AB20" s="196">
        <v>0</v>
      </c>
      <c r="AC20" s="196">
        <v>0</v>
      </c>
      <c r="AD20" s="196">
        <v>24.92</v>
      </c>
      <c r="AE20" s="196">
        <v>0</v>
      </c>
      <c r="AF20" s="196">
        <v>0</v>
      </c>
      <c r="AG20" s="196">
        <v>-80</v>
      </c>
      <c r="AH20" s="196">
        <v>0</v>
      </c>
      <c r="AI20" s="196">
        <v>18.39</v>
      </c>
      <c r="AJ20" s="196">
        <v>0</v>
      </c>
      <c r="AK20" s="196">
        <v>15.85</v>
      </c>
      <c r="AL20" s="196">
        <v>0</v>
      </c>
      <c r="AM20" s="196">
        <v>0</v>
      </c>
      <c r="AN20" s="196">
        <v>0</v>
      </c>
      <c r="AO20" s="196">
        <v>0</v>
      </c>
      <c r="AP20" s="196">
        <v>171.2</v>
      </c>
      <c r="AQ20" s="196">
        <v>0</v>
      </c>
      <c r="AR20" s="196">
        <v>6.69</v>
      </c>
      <c r="AS20" s="196">
        <v>7.82</v>
      </c>
      <c r="AT20" s="196">
        <v>2.17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13.37</v>
      </c>
      <c r="E21" s="196">
        <v>0</v>
      </c>
      <c r="F21" s="196">
        <v>0</v>
      </c>
      <c r="G21" s="196">
        <v>23.47</v>
      </c>
      <c r="H21" s="196">
        <v>0</v>
      </c>
      <c r="I21" s="196">
        <v>0</v>
      </c>
      <c r="J21" s="196">
        <v>38.51</v>
      </c>
      <c r="K21" s="196">
        <v>236.9</v>
      </c>
      <c r="L21" s="196">
        <v>3.34</v>
      </c>
      <c r="M21" s="196">
        <v>2.4700000000000002</v>
      </c>
      <c r="N21" s="196">
        <v>1.93</v>
      </c>
      <c r="O21" s="196">
        <v>0</v>
      </c>
      <c r="P21" s="196">
        <v>1.02</v>
      </c>
      <c r="Q21" s="196">
        <v>4.47</v>
      </c>
      <c r="R21" s="196">
        <v>8.07</v>
      </c>
      <c r="S21" s="196">
        <v>5.26</v>
      </c>
      <c r="T21" s="196">
        <v>0</v>
      </c>
      <c r="U21" s="196">
        <v>1.99</v>
      </c>
      <c r="V21" s="196">
        <v>4.0999999999999996</v>
      </c>
      <c r="W21" s="196">
        <v>10.97</v>
      </c>
      <c r="X21" s="196">
        <v>2.5099999999999998</v>
      </c>
      <c r="Y21" s="196">
        <v>0</v>
      </c>
      <c r="Z21" s="196">
        <v>63.88</v>
      </c>
      <c r="AA21" s="196">
        <v>25.2</v>
      </c>
      <c r="AB21" s="196">
        <v>0</v>
      </c>
      <c r="AC21" s="196">
        <v>0</v>
      </c>
      <c r="AD21" s="196">
        <v>24.92</v>
      </c>
      <c r="AE21" s="196">
        <v>0</v>
      </c>
      <c r="AF21" s="196">
        <v>0</v>
      </c>
      <c r="AG21" s="196">
        <v>-80</v>
      </c>
      <c r="AH21" s="196">
        <v>0</v>
      </c>
      <c r="AI21" s="196">
        <v>18.39</v>
      </c>
      <c r="AJ21" s="196">
        <v>0</v>
      </c>
      <c r="AK21" s="196">
        <v>15.85</v>
      </c>
      <c r="AL21" s="196">
        <v>0</v>
      </c>
      <c r="AM21" s="196">
        <v>0</v>
      </c>
      <c r="AN21" s="196">
        <v>0</v>
      </c>
      <c r="AO21" s="196">
        <v>0</v>
      </c>
      <c r="AP21" s="196">
        <v>171.2</v>
      </c>
      <c r="AQ21" s="196">
        <v>0</v>
      </c>
      <c r="AR21" s="196">
        <v>6.69</v>
      </c>
      <c r="AS21" s="196">
        <v>7.82</v>
      </c>
      <c r="AT21" s="196">
        <v>2.17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13.37</v>
      </c>
      <c r="E22" s="196">
        <v>0</v>
      </c>
      <c r="F22" s="196">
        <v>0</v>
      </c>
      <c r="G22" s="196">
        <v>23.47</v>
      </c>
      <c r="H22" s="196">
        <v>0</v>
      </c>
      <c r="I22" s="196">
        <v>0</v>
      </c>
      <c r="J22" s="196">
        <v>38.51</v>
      </c>
      <c r="K22" s="196">
        <v>236.9</v>
      </c>
      <c r="L22" s="196">
        <v>3.34</v>
      </c>
      <c r="M22" s="196">
        <v>2.4700000000000002</v>
      </c>
      <c r="N22" s="196">
        <v>1.93</v>
      </c>
      <c r="O22" s="196">
        <v>0</v>
      </c>
      <c r="P22" s="196">
        <v>1.02</v>
      </c>
      <c r="Q22" s="196">
        <v>4.47</v>
      </c>
      <c r="R22" s="196">
        <v>8.07</v>
      </c>
      <c r="S22" s="196">
        <v>5.26</v>
      </c>
      <c r="T22" s="196">
        <v>0</v>
      </c>
      <c r="U22" s="196">
        <v>1.99</v>
      </c>
      <c r="V22" s="196">
        <v>4.0999999999999996</v>
      </c>
      <c r="W22" s="196">
        <v>3.14</v>
      </c>
      <c r="X22" s="196">
        <v>2.5099999999999998</v>
      </c>
      <c r="Y22" s="196">
        <v>0</v>
      </c>
      <c r="Z22" s="196">
        <v>63.88</v>
      </c>
      <c r="AA22" s="196">
        <v>25.2</v>
      </c>
      <c r="AB22" s="196">
        <v>0</v>
      </c>
      <c r="AC22" s="196">
        <v>0</v>
      </c>
      <c r="AD22" s="196">
        <v>24.92</v>
      </c>
      <c r="AE22" s="196">
        <v>0</v>
      </c>
      <c r="AF22" s="196">
        <v>0</v>
      </c>
      <c r="AG22" s="196">
        <v>-80</v>
      </c>
      <c r="AH22" s="196">
        <v>0</v>
      </c>
      <c r="AI22" s="196">
        <v>18.39</v>
      </c>
      <c r="AJ22" s="196">
        <v>0</v>
      </c>
      <c r="AK22" s="196">
        <v>15.85</v>
      </c>
      <c r="AL22" s="196">
        <v>0</v>
      </c>
      <c r="AM22" s="196">
        <v>0</v>
      </c>
      <c r="AN22" s="196">
        <v>0</v>
      </c>
      <c r="AO22" s="196">
        <v>0</v>
      </c>
      <c r="AP22" s="196">
        <v>171.2</v>
      </c>
      <c r="AQ22" s="196">
        <v>0</v>
      </c>
      <c r="AR22" s="196">
        <v>6.69</v>
      </c>
      <c r="AS22" s="196">
        <v>7.82</v>
      </c>
      <c r="AT22" s="196">
        <v>2.17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13.37</v>
      </c>
      <c r="E23" s="196">
        <v>0</v>
      </c>
      <c r="F23" s="196">
        <v>0</v>
      </c>
      <c r="G23" s="196">
        <v>23.47</v>
      </c>
      <c r="H23" s="196">
        <v>0</v>
      </c>
      <c r="I23" s="196">
        <v>0</v>
      </c>
      <c r="J23" s="196">
        <v>38.51</v>
      </c>
      <c r="K23" s="196">
        <v>236.9</v>
      </c>
      <c r="L23" s="196">
        <v>3.34</v>
      </c>
      <c r="M23" s="196">
        <v>2.4700000000000002</v>
      </c>
      <c r="N23" s="196">
        <v>1.93</v>
      </c>
      <c r="O23" s="196">
        <v>0</v>
      </c>
      <c r="P23" s="196">
        <v>1.02</v>
      </c>
      <c r="Q23" s="196">
        <v>4.47</v>
      </c>
      <c r="R23" s="196">
        <v>8.07</v>
      </c>
      <c r="S23" s="196">
        <v>5.26</v>
      </c>
      <c r="T23" s="196">
        <v>0</v>
      </c>
      <c r="U23" s="196">
        <v>1.99</v>
      </c>
      <c r="V23" s="196">
        <v>4.0999999999999996</v>
      </c>
      <c r="W23" s="196">
        <v>3.53</v>
      </c>
      <c r="X23" s="196">
        <v>2.5099999999999998</v>
      </c>
      <c r="Y23" s="196">
        <v>0</v>
      </c>
      <c r="Z23" s="196">
        <v>64.56</v>
      </c>
      <c r="AA23" s="196">
        <v>25.2</v>
      </c>
      <c r="AB23" s="196">
        <v>0</v>
      </c>
      <c r="AC23" s="196">
        <v>0</v>
      </c>
      <c r="AD23" s="196">
        <v>24.92</v>
      </c>
      <c r="AE23" s="196">
        <v>0</v>
      </c>
      <c r="AF23" s="196">
        <v>0</v>
      </c>
      <c r="AG23" s="196">
        <v>-80</v>
      </c>
      <c r="AH23" s="196">
        <v>0</v>
      </c>
      <c r="AI23" s="196">
        <v>18.39</v>
      </c>
      <c r="AJ23" s="196">
        <v>0</v>
      </c>
      <c r="AK23" s="196">
        <v>17.649999999999999</v>
      </c>
      <c r="AL23" s="196">
        <v>0</v>
      </c>
      <c r="AM23" s="196">
        <v>0</v>
      </c>
      <c r="AN23" s="196">
        <v>0</v>
      </c>
      <c r="AO23" s="196">
        <v>0</v>
      </c>
      <c r="AP23" s="196">
        <v>171.2</v>
      </c>
      <c r="AQ23" s="196">
        <v>0</v>
      </c>
      <c r="AR23" s="196">
        <v>6.69</v>
      </c>
      <c r="AS23" s="196">
        <v>7.82</v>
      </c>
      <c r="AT23" s="196">
        <v>2.17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6.69</v>
      </c>
      <c r="E24" s="196">
        <v>0</v>
      </c>
      <c r="F24" s="196">
        <v>0</v>
      </c>
      <c r="G24" s="196">
        <v>23.47</v>
      </c>
      <c r="H24" s="196">
        <v>0</v>
      </c>
      <c r="I24" s="196">
        <v>0</v>
      </c>
      <c r="J24" s="196">
        <v>38.51</v>
      </c>
      <c r="K24" s="196">
        <v>236.9</v>
      </c>
      <c r="L24" s="196">
        <v>3.39</v>
      </c>
      <c r="M24" s="196">
        <v>2.4700000000000002</v>
      </c>
      <c r="N24" s="196">
        <v>1.93</v>
      </c>
      <c r="O24" s="196">
        <v>0</v>
      </c>
      <c r="P24" s="196">
        <v>1.02</v>
      </c>
      <c r="Q24" s="196">
        <v>4.47</v>
      </c>
      <c r="R24" s="196">
        <v>8.07</v>
      </c>
      <c r="S24" s="196">
        <v>5.26</v>
      </c>
      <c r="T24" s="196">
        <v>0</v>
      </c>
      <c r="U24" s="196">
        <v>1.99</v>
      </c>
      <c r="V24" s="196">
        <v>4.0999999999999996</v>
      </c>
      <c r="W24" s="196">
        <v>0.76</v>
      </c>
      <c r="X24" s="196">
        <v>2.5099999999999998</v>
      </c>
      <c r="Y24" s="196">
        <v>0</v>
      </c>
      <c r="Z24" s="196">
        <v>35.72</v>
      </c>
      <c r="AA24" s="196">
        <v>25.2</v>
      </c>
      <c r="AB24" s="196">
        <v>0</v>
      </c>
      <c r="AC24" s="196">
        <v>0</v>
      </c>
      <c r="AD24" s="196">
        <v>24.92</v>
      </c>
      <c r="AE24" s="196">
        <v>0</v>
      </c>
      <c r="AF24" s="196">
        <v>0</v>
      </c>
      <c r="AG24" s="196">
        <v>-80</v>
      </c>
      <c r="AH24" s="196">
        <v>0</v>
      </c>
      <c r="AI24" s="196">
        <v>18.39</v>
      </c>
      <c r="AJ24" s="196">
        <v>0</v>
      </c>
      <c r="AK24" s="196">
        <v>17.649999999999999</v>
      </c>
      <c r="AL24" s="196">
        <v>0</v>
      </c>
      <c r="AM24" s="196">
        <v>0</v>
      </c>
      <c r="AN24" s="196">
        <v>0</v>
      </c>
      <c r="AO24" s="196">
        <v>0</v>
      </c>
      <c r="AP24" s="196">
        <v>171.2</v>
      </c>
      <c r="AQ24" s="196">
        <v>0</v>
      </c>
      <c r="AR24" s="196">
        <v>6.69</v>
      </c>
      <c r="AS24" s="196">
        <v>7.82</v>
      </c>
      <c r="AT24" s="196">
        <v>2.17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6.69</v>
      </c>
      <c r="E25" s="196">
        <v>0</v>
      </c>
      <c r="F25" s="196">
        <v>0</v>
      </c>
      <c r="G25" s="196">
        <v>23.47</v>
      </c>
      <c r="H25" s="196">
        <v>0</v>
      </c>
      <c r="I25" s="196">
        <v>0</v>
      </c>
      <c r="J25" s="196">
        <v>38.51</v>
      </c>
      <c r="K25" s="196">
        <v>247.37</v>
      </c>
      <c r="L25" s="196">
        <v>0.24</v>
      </c>
      <c r="M25" s="196">
        <v>2.4700000000000002</v>
      </c>
      <c r="N25" s="196">
        <v>1.93</v>
      </c>
      <c r="O25" s="196">
        <v>0</v>
      </c>
      <c r="P25" s="196">
        <v>1.02</v>
      </c>
      <c r="Q25" s="196">
        <v>0.37</v>
      </c>
      <c r="R25" s="196">
        <v>0.72</v>
      </c>
      <c r="S25" s="196">
        <v>0.45</v>
      </c>
      <c r="T25" s="196">
        <v>0</v>
      </c>
      <c r="U25" s="196">
        <v>1.99</v>
      </c>
      <c r="V25" s="196">
        <v>0.04</v>
      </c>
      <c r="W25" s="196">
        <v>1.47</v>
      </c>
      <c r="X25" s="196">
        <v>2.41</v>
      </c>
      <c r="Y25" s="196">
        <v>0</v>
      </c>
      <c r="Z25" s="196">
        <v>18.239999999999998</v>
      </c>
      <c r="AA25" s="196">
        <v>1.53</v>
      </c>
      <c r="AB25" s="196">
        <v>0</v>
      </c>
      <c r="AC25" s="196">
        <v>0</v>
      </c>
      <c r="AD25" s="196">
        <v>24.92</v>
      </c>
      <c r="AE25" s="196">
        <v>0</v>
      </c>
      <c r="AF25" s="196">
        <v>0</v>
      </c>
      <c r="AG25" s="196">
        <v>-80</v>
      </c>
      <c r="AH25" s="196">
        <v>0</v>
      </c>
      <c r="AI25" s="196">
        <v>18.39</v>
      </c>
      <c r="AJ25" s="196">
        <v>0</v>
      </c>
      <c r="AK25" s="196">
        <v>17.649999999999999</v>
      </c>
      <c r="AL25" s="196">
        <v>0</v>
      </c>
      <c r="AM25" s="196">
        <v>0</v>
      </c>
      <c r="AN25" s="196">
        <v>0</v>
      </c>
      <c r="AO25" s="196">
        <v>0</v>
      </c>
      <c r="AP25" s="196">
        <v>171.2</v>
      </c>
      <c r="AQ25" s="196">
        <v>0</v>
      </c>
      <c r="AR25" s="196">
        <v>6.69</v>
      </c>
      <c r="AS25" s="196">
        <v>7.82</v>
      </c>
      <c r="AT25" s="196">
        <v>2.17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6.69</v>
      </c>
      <c r="E26" s="196">
        <v>0</v>
      </c>
      <c r="F26" s="196">
        <v>0</v>
      </c>
      <c r="G26" s="196">
        <v>23.47</v>
      </c>
      <c r="H26" s="196">
        <v>0</v>
      </c>
      <c r="I26" s="196">
        <v>0</v>
      </c>
      <c r="J26" s="196">
        <v>38.51</v>
      </c>
      <c r="K26" s="196">
        <v>218.73</v>
      </c>
      <c r="L26" s="196">
        <v>0.32</v>
      </c>
      <c r="M26" s="196">
        <v>2.4700000000000002</v>
      </c>
      <c r="N26" s="196">
        <v>1.93</v>
      </c>
      <c r="O26" s="196">
        <v>0</v>
      </c>
      <c r="P26" s="196">
        <v>1.02</v>
      </c>
      <c r="Q26" s="196">
        <v>0.37</v>
      </c>
      <c r="R26" s="196">
        <v>0.72</v>
      </c>
      <c r="S26" s="196">
        <v>0.45</v>
      </c>
      <c r="T26" s="196">
        <v>0</v>
      </c>
      <c r="U26" s="196">
        <v>1.99</v>
      </c>
      <c r="V26" s="196">
        <v>1.08</v>
      </c>
      <c r="W26" s="196">
        <v>0.79</v>
      </c>
      <c r="X26" s="196">
        <v>2.41</v>
      </c>
      <c r="Y26" s="196">
        <v>0</v>
      </c>
      <c r="Z26" s="196">
        <v>7.17</v>
      </c>
      <c r="AA26" s="196">
        <v>1.54</v>
      </c>
      <c r="AB26" s="196">
        <v>0</v>
      </c>
      <c r="AC26" s="196">
        <v>0</v>
      </c>
      <c r="AD26" s="196">
        <v>24.92</v>
      </c>
      <c r="AE26" s="196">
        <v>0</v>
      </c>
      <c r="AF26" s="196">
        <v>0</v>
      </c>
      <c r="AG26" s="196">
        <v>-80</v>
      </c>
      <c r="AH26" s="196">
        <v>0</v>
      </c>
      <c r="AI26" s="196">
        <v>18.39</v>
      </c>
      <c r="AJ26" s="196">
        <v>0</v>
      </c>
      <c r="AK26" s="196">
        <v>24.61</v>
      </c>
      <c r="AL26" s="196">
        <v>0</v>
      </c>
      <c r="AM26" s="196">
        <v>0</v>
      </c>
      <c r="AN26" s="196">
        <v>0</v>
      </c>
      <c r="AO26" s="196">
        <v>0</v>
      </c>
      <c r="AP26" s="196">
        <v>171.2</v>
      </c>
      <c r="AQ26" s="196">
        <v>0</v>
      </c>
      <c r="AR26" s="196">
        <v>6.69</v>
      </c>
      <c r="AS26" s="196">
        <v>7.82</v>
      </c>
      <c r="AT26" s="196">
        <v>2.17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6.69</v>
      </c>
      <c r="E27" s="196">
        <v>0</v>
      </c>
      <c r="F27" s="196">
        <v>0</v>
      </c>
      <c r="G27" s="196">
        <v>23.47</v>
      </c>
      <c r="H27" s="196">
        <v>0</v>
      </c>
      <c r="I27" s="196">
        <v>0</v>
      </c>
      <c r="J27" s="196">
        <v>38.51</v>
      </c>
      <c r="K27" s="196">
        <v>199.04</v>
      </c>
      <c r="L27" s="196">
        <v>0.24</v>
      </c>
      <c r="M27" s="196">
        <v>2.4700000000000002</v>
      </c>
      <c r="N27" s="196">
        <v>1.93</v>
      </c>
      <c r="O27" s="196">
        <v>0</v>
      </c>
      <c r="P27" s="196">
        <v>1.02</v>
      </c>
      <c r="Q27" s="196">
        <v>0.37</v>
      </c>
      <c r="R27" s="196">
        <v>0.72</v>
      </c>
      <c r="S27" s="196">
        <v>0.45</v>
      </c>
      <c r="T27" s="196">
        <v>0</v>
      </c>
      <c r="U27" s="196">
        <v>1.99</v>
      </c>
      <c r="V27" s="196">
        <v>0.35</v>
      </c>
      <c r="W27" s="196">
        <v>0.79</v>
      </c>
      <c r="X27" s="196">
        <v>2.41</v>
      </c>
      <c r="Y27" s="196">
        <v>0</v>
      </c>
      <c r="Z27" s="196">
        <v>4.74</v>
      </c>
      <c r="AA27" s="196">
        <v>1.54</v>
      </c>
      <c r="AB27" s="196">
        <v>0</v>
      </c>
      <c r="AC27" s="196">
        <v>0</v>
      </c>
      <c r="AD27" s="196">
        <v>24.92</v>
      </c>
      <c r="AE27" s="196">
        <v>0</v>
      </c>
      <c r="AF27" s="196">
        <v>0</v>
      </c>
      <c r="AG27" s="196">
        <v>-80</v>
      </c>
      <c r="AH27" s="196">
        <v>0</v>
      </c>
      <c r="AI27" s="196">
        <v>18.39</v>
      </c>
      <c r="AJ27" s="196">
        <v>0</v>
      </c>
      <c r="AK27" s="196">
        <v>24.61</v>
      </c>
      <c r="AL27" s="196">
        <v>0</v>
      </c>
      <c r="AM27" s="196">
        <v>0</v>
      </c>
      <c r="AN27" s="196">
        <v>0</v>
      </c>
      <c r="AO27" s="196">
        <v>0</v>
      </c>
      <c r="AP27" s="196">
        <v>171.2</v>
      </c>
      <c r="AQ27" s="196">
        <v>0</v>
      </c>
      <c r="AR27" s="196">
        <v>6.69</v>
      </c>
      <c r="AS27" s="196">
        <v>7.82</v>
      </c>
      <c r="AT27" s="196">
        <v>1.92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6.68</v>
      </c>
      <c r="E28" s="196">
        <v>0</v>
      </c>
      <c r="F28" s="196">
        <v>0</v>
      </c>
      <c r="G28" s="196">
        <v>23.47</v>
      </c>
      <c r="H28" s="196">
        <v>0</v>
      </c>
      <c r="I28" s="196">
        <v>0</v>
      </c>
      <c r="J28" s="196">
        <v>35.619999999999997</v>
      </c>
      <c r="K28" s="196">
        <v>199.04</v>
      </c>
      <c r="L28" s="196">
        <v>0.24</v>
      </c>
      <c r="M28" s="196">
        <v>2.4700000000000002</v>
      </c>
      <c r="N28" s="196">
        <v>1.93</v>
      </c>
      <c r="O28" s="196">
        <v>0</v>
      </c>
      <c r="P28" s="196">
        <v>1.02</v>
      </c>
      <c r="Q28" s="196">
        <v>0.37</v>
      </c>
      <c r="R28" s="196">
        <v>0.72</v>
      </c>
      <c r="S28" s="196">
        <v>0.45</v>
      </c>
      <c r="T28" s="196">
        <v>0</v>
      </c>
      <c r="U28" s="196">
        <v>1.99</v>
      </c>
      <c r="V28" s="196">
        <v>0.35</v>
      </c>
      <c r="W28" s="196">
        <v>0.79</v>
      </c>
      <c r="X28" s="196">
        <v>2.41</v>
      </c>
      <c r="Y28" s="196">
        <v>0</v>
      </c>
      <c r="Z28" s="196">
        <v>4.74</v>
      </c>
      <c r="AA28" s="196">
        <v>1.54</v>
      </c>
      <c r="AB28" s="196">
        <v>0</v>
      </c>
      <c r="AC28" s="196">
        <v>0</v>
      </c>
      <c r="AD28" s="196">
        <v>24.92</v>
      </c>
      <c r="AE28" s="196">
        <v>0</v>
      </c>
      <c r="AF28" s="196">
        <v>0</v>
      </c>
      <c r="AG28" s="196">
        <v>-80</v>
      </c>
      <c r="AH28" s="196">
        <v>0</v>
      </c>
      <c r="AI28" s="196">
        <v>18.39</v>
      </c>
      <c r="AJ28" s="196">
        <v>0</v>
      </c>
      <c r="AK28" s="196">
        <v>24.61</v>
      </c>
      <c r="AL28" s="196">
        <v>0</v>
      </c>
      <c r="AM28" s="196">
        <v>0</v>
      </c>
      <c r="AN28" s="196">
        <v>0</v>
      </c>
      <c r="AO28" s="196">
        <v>0</v>
      </c>
      <c r="AP28" s="196">
        <v>171.2</v>
      </c>
      <c r="AQ28" s="196">
        <v>0</v>
      </c>
      <c r="AR28" s="196">
        <v>6.69</v>
      </c>
      <c r="AS28" s="196">
        <v>7.82</v>
      </c>
      <c r="AT28" s="196">
        <v>4.8099999999999996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6.68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31.77</v>
      </c>
      <c r="K29" s="196">
        <v>170.26</v>
      </c>
      <c r="L29" s="196">
        <v>0.24</v>
      </c>
      <c r="M29" s="196">
        <v>2.4700000000000002</v>
      </c>
      <c r="N29" s="196">
        <v>1.93</v>
      </c>
      <c r="O29" s="196">
        <v>0</v>
      </c>
      <c r="P29" s="196">
        <v>1.02</v>
      </c>
      <c r="Q29" s="196">
        <v>0.37</v>
      </c>
      <c r="R29" s="196">
        <v>0.72</v>
      </c>
      <c r="S29" s="196">
        <v>0.45</v>
      </c>
      <c r="T29" s="196">
        <v>0</v>
      </c>
      <c r="U29" s="196">
        <v>1.99</v>
      </c>
      <c r="V29" s="196">
        <v>0.35</v>
      </c>
      <c r="W29" s="196">
        <v>0.79</v>
      </c>
      <c r="X29" s="196">
        <v>2.41</v>
      </c>
      <c r="Y29" s="196">
        <v>0</v>
      </c>
      <c r="Z29" s="196">
        <v>4.74</v>
      </c>
      <c r="AA29" s="196">
        <v>1.54</v>
      </c>
      <c r="AB29" s="196">
        <v>0</v>
      </c>
      <c r="AC29" s="196">
        <v>0</v>
      </c>
      <c r="AD29" s="196">
        <v>24.92</v>
      </c>
      <c r="AE29" s="196">
        <v>0</v>
      </c>
      <c r="AF29" s="196">
        <v>0</v>
      </c>
      <c r="AG29" s="196">
        <v>-80</v>
      </c>
      <c r="AH29" s="196">
        <v>0</v>
      </c>
      <c r="AI29" s="196">
        <v>18.39</v>
      </c>
      <c r="AJ29" s="196">
        <v>0</v>
      </c>
      <c r="AK29" s="196">
        <v>24.61</v>
      </c>
      <c r="AL29" s="196">
        <v>0</v>
      </c>
      <c r="AM29" s="196">
        <v>0</v>
      </c>
      <c r="AN29" s="196">
        <v>0</v>
      </c>
      <c r="AO29" s="196">
        <v>0</v>
      </c>
      <c r="AP29" s="196">
        <v>171.2</v>
      </c>
      <c r="AQ29" s="196">
        <v>0</v>
      </c>
      <c r="AR29" s="196">
        <v>6.69</v>
      </c>
      <c r="AS29" s="196">
        <v>31.29</v>
      </c>
      <c r="AT29" s="196">
        <v>8.67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6.68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26.96</v>
      </c>
      <c r="K30" s="196">
        <v>122.2</v>
      </c>
      <c r="L30" s="196">
        <v>0.24</v>
      </c>
      <c r="M30" s="196">
        <v>2.4700000000000002</v>
      </c>
      <c r="N30" s="196">
        <v>1.93</v>
      </c>
      <c r="O30" s="196">
        <v>0</v>
      </c>
      <c r="P30" s="196">
        <v>1.02</v>
      </c>
      <c r="Q30" s="196">
        <v>0.37</v>
      </c>
      <c r="R30" s="196">
        <v>0.72</v>
      </c>
      <c r="S30" s="196">
        <v>0.45</v>
      </c>
      <c r="T30" s="196">
        <v>0</v>
      </c>
      <c r="U30" s="196">
        <v>1.99</v>
      </c>
      <c r="V30" s="196">
        <v>0.35</v>
      </c>
      <c r="W30" s="196">
        <v>0.79</v>
      </c>
      <c r="X30" s="196">
        <v>2.41</v>
      </c>
      <c r="Y30" s="196">
        <v>0</v>
      </c>
      <c r="Z30" s="196">
        <v>4.74</v>
      </c>
      <c r="AA30" s="196">
        <v>1.54</v>
      </c>
      <c r="AB30" s="196">
        <v>0</v>
      </c>
      <c r="AC30" s="196">
        <v>0</v>
      </c>
      <c r="AD30" s="196">
        <v>24.92</v>
      </c>
      <c r="AE30" s="196">
        <v>0</v>
      </c>
      <c r="AF30" s="196">
        <v>0</v>
      </c>
      <c r="AG30" s="196">
        <v>-80</v>
      </c>
      <c r="AH30" s="196">
        <v>0</v>
      </c>
      <c r="AI30" s="196">
        <v>18.39</v>
      </c>
      <c r="AJ30" s="196">
        <v>0</v>
      </c>
      <c r="AK30" s="196">
        <v>24.61</v>
      </c>
      <c r="AL30" s="196">
        <v>0</v>
      </c>
      <c r="AM30" s="196">
        <v>0</v>
      </c>
      <c r="AN30" s="196">
        <v>0</v>
      </c>
      <c r="AO30" s="196">
        <v>0</v>
      </c>
      <c r="AP30" s="196">
        <v>171.2</v>
      </c>
      <c r="AQ30" s="196">
        <v>0</v>
      </c>
      <c r="AR30" s="196">
        <v>6.69</v>
      </c>
      <c r="AS30" s="196">
        <v>31.29</v>
      </c>
      <c r="AT30" s="196">
        <v>13.48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6.68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25.75</v>
      </c>
      <c r="K31" s="196">
        <v>122.2</v>
      </c>
      <c r="L31" s="196">
        <v>0.24</v>
      </c>
      <c r="M31" s="196">
        <v>2.4700000000000002</v>
      </c>
      <c r="N31" s="196">
        <v>1.93</v>
      </c>
      <c r="O31" s="196">
        <v>0</v>
      </c>
      <c r="P31" s="196">
        <v>1.02</v>
      </c>
      <c r="Q31" s="196">
        <v>0.37</v>
      </c>
      <c r="R31" s="196">
        <v>0.72</v>
      </c>
      <c r="S31" s="196">
        <v>0.45</v>
      </c>
      <c r="T31" s="196">
        <v>0</v>
      </c>
      <c r="U31" s="196">
        <v>1.99</v>
      </c>
      <c r="V31" s="196">
        <v>0.35</v>
      </c>
      <c r="W31" s="196">
        <v>0.79</v>
      </c>
      <c r="X31" s="196">
        <v>2.41</v>
      </c>
      <c r="Y31" s="196">
        <v>0</v>
      </c>
      <c r="Z31" s="196">
        <v>4.74</v>
      </c>
      <c r="AA31" s="196">
        <v>1.54</v>
      </c>
      <c r="AB31" s="196">
        <v>0</v>
      </c>
      <c r="AC31" s="196">
        <v>0</v>
      </c>
      <c r="AD31" s="196">
        <v>24.92</v>
      </c>
      <c r="AE31" s="196">
        <v>0</v>
      </c>
      <c r="AF31" s="196">
        <v>0</v>
      </c>
      <c r="AG31" s="196">
        <v>-80</v>
      </c>
      <c r="AH31" s="196">
        <v>0</v>
      </c>
      <c r="AI31" s="196">
        <v>18.39</v>
      </c>
      <c r="AJ31" s="196">
        <v>0</v>
      </c>
      <c r="AK31" s="196">
        <v>24.61</v>
      </c>
      <c r="AL31" s="196">
        <v>0</v>
      </c>
      <c r="AM31" s="196">
        <v>0</v>
      </c>
      <c r="AN31" s="196">
        <v>0</v>
      </c>
      <c r="AO31" s="196">
        <v>0</v>
      </c>
      <c r="AP31" s="196">
        <v>171.2</v>
      </c>
      <c r="AQ31" s="196">
        <v>0</v>
      </c>
      <c r="AR31" s="196">
        <v>6.68</v>
      </c>
      <c r="AS31" s="196">
        <v>31.29</v>
      </c>
      <c r="AT31" s="196">
        <v>14.44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6.68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25.75</v>
      </c>
      <c r="K32" s="196">
        <v>74.41</v>
      </c>
      <c r="L32" s="196">
        <v>0.24</v>
      </c>
      <c r="M32" s="196">
        <v>2.4700000000000002</v>
      </c>
      <c r="N32" s="196">
        <v>1.93</v>
      </c>
      <c r="O32" s="196">
        <v>0</v>
      </c>
      <c r="P32" s="196">
        <v>1.02</v>
      </c>
      <c r="Q32" s="196">
        <v>0.37</v>
      </c>
      <c r="R32" s="196">
        <v>0.72</v>
      </c>
      <c r="S32" s="196">
        <v>0.45</v>
      </c>
      <c r="T32" s="196">
        <v>0</v>
      </c>
      <c r="U32" s="196">
        <v>1.99</v>
      </c>
      <c r="V32" s="196">
        <v>0.35</v>
      </c>
      <c r="W32" s="196">
        <v>0.79</v>
      </c>
      <c r="X32" s="196">
        <v>2.41</v>
      </c>
      <c r="Y32" s="196">
        <v>0</v>
      </c>
      <c r="Z32" s="196">
        <v>4.74</v>
      </c>
      <c r="AA32" s="196">
        <v>1.54</v>
      </c>
      <c r="AB32" s="196">
        <v>0</v>
      </c>
      <c r="AC32" s="196">
        <v>0</v>
      </c>
      <c r="AD32" s="196">
        <v>24.92</v>
      </c>
      <c r="AE32" s="196">
        <v>0</v>
      </c>
      <c r="AF32" s="196">
        <v>0</v>
      </c>
      <c r="AG32" s="196">
        <v>-80</v>
      </c>
      <c r="AH32" s="196">
        <v>0</v>
      </c>
      <c r="AI32" s="196">
        <v>18.39</v>
      </c>
      <c r="AJ32" s="196">
        <v>0</v>
      </c>
      <c r="AK32" s="196">
        <v>24.61</v>
      </c>
      <c r="AL32" s="196">
        <v>0</v>
      </c>
      <c r="AM32" s="196">
        <v>0</v>
      </c>
      <c r="AN32" s="196">
        <v>0</v>
      </c>
      <c r="AO32" s="196">
        <v>0</v>
      </c>
      <c r="AP32" s="196">
        <v>171.2</v>
      </c>
      <c r="AQ32" s="196">
        <v>0</v>
      </c>
      <c r="AR32" s="196">
        <v>6.68</v>
      </c>
      <c r="AS32" s="196">
        <v>31.29</v>
      </c>
      <c r="AT32" s="196">
        <v>14.44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6.68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25.75</v>
      </c>
      <c r="K33" s="196">
        <v>19.66</v>
      </c>
      <c r="L33" s="196">
        <v>0.24</v>
      </c>
      <c r="M33" s="196">
        <v>2.4700000000000002</v>
      </c>
      <c r="N33" s="196">
        <v>1.93</v>
      </c>
      <c r="O33" s="196">
        <v>0</v>
      </c>
      <c r="P33" s="196">
        <v>1.02</v>
      </c>
      <c r="Q33" s="196">
        <v>0.37</v>
      </c>
      <c r="R33" s="196">
        <v>0.72</v>
      </c>
      <c r="S33" s="196">
        <v>0.45</v>
      </c>
      <c r="T33" s="196">
        <v>0</v>
      </c>
      <c r="U33" s="196">
        <v>1.99</v>
      </c>
      <c r="V33" s="196">
        <v>0.35</v>
      </c>
      <c r="W33" s="196">
        <v>0.79</v>
      </c>
      <c r="X33" s="196">
        <v>2.41</v>
      </c>
      <c r="Y33" s="196">
        <v>0</v>
      </c>
      <c r="Z33" s="196">
        <v>4.74</v>
      </c>
      <c r="AA33" s="196">
        <v>1.54</v>
      </c>
      <c r="AB33" s="196">
        <v>0</v>
      </c>
      <c r="AC33" s="196">
        <v>0</v>
      </c>
      <c r="AD33" s="196">
        <v>24.92</v>
      </c>
      <c r="AE33" s="196">
        <v>0</v>
      </c>
      <c r="AF33" s="196">
        <v>0</v>
      </c>
      <c r="AG33" s="196">
        <v>-80</v>
      </c>
      <c r="AH33" s="196">
        <v>0</v>
      </c>
      <c r="AI33" s="196">
        <v>18.39</v>
      </c>
      <c r="AJ33" s="196">
        <v>0</v>
      </c>
      <c r="AK33" s="196">
        <v>24.61</v>
      </c>
      <c r="AL33" s="196">
        <v>0</v>
      </c>
      <c r="AM33" s="196">
        <v>0</v>
      </c>
      <c r="AN33" s="196">
        <v>0</v>
      </c>
      <c r="AO33" s="196">
        <v>0</v>
      </c>
      <c r="AP33" s="196">
        <v>171.2</v>
      </c>
      <c r="AQ33" s="196">
        <v>0</v>
      </c>
      <c r="AR33" s="196">
        <v>6.68</v>
      </c>
      <c r="AS33" s="196">
        <v>31.29</v>
      </c>
      <c r="AT33" s="196">
        <v>14.44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6.68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25.75</v>
      </c>
      <c r="K34" s="196">
        <v>19.66</v>
      </c>
      <c r="L34" s="196">
        <v>0.24</v>
      </c>
      <c r="M34" s="196">
        <v>2.4700000000000002</v>
      </c>
      <c r="N34" s="196">
        <v>1.93</v>
      </c>
      <c r="O34" s="196">
        <v>0</v>
      </c>
      <c r="P34" s="196">
        <v>1.02</v>
      </c>
      <c r="Q34" s="196">
        <v>0.37</v>
      </c>
      <c r="R34" s="196">
        <v>0.72</v>
      </c>
      <c r="S34" s="196">
        <v>0.45</v>
      </c>
      <c r="T34" s="196">
        <v>0</v>
      </c>
      <c r="U34" s="196">
        <v>1.99</v>
      </c>
      <c r="V34" s="196">
        <v>0.35</v>
      </c>
      <c r="W34" s="196">
        <v>0.79</v>
      </c>
      <c r="X34" s="196">
        <v>2.41</v>
      </c>
      <c r="Y34" s="196">
        <v>0</v>
      </c>
      <c r="Z34" s="196">
        <v>4.74</v>
      </c>
      <c r="AA34" s="196">
        <v>1.54</v>
      </c>
      <c r="AB34" s="196">
        <v>0</v>
      </c>
      <c r="AC34" s="196">
        <v>0</v>
      </c>
      <c r="AD34" s="196">
        <v>24.92</v>
      </c>
      <c r="AE34" s="196">
        <v>0</v>
      </c>
      <c r="AF34" s="196">
        <v>0</v>
      </c>
      <c r="AG34" s="196">
        <v>-80</v>
      </c>
      <c r="AH34" s="196">
        <v>0</v>
      </c>
      <c r="AI34" s="196">
        <v>18.39</v>
      </c>
      <c r="AJ34" s="196">
        <v>0</v>
      </c>
      <c r="AK34" s="196">
        <v>24.61</v>
      </c>
      <c r="AL34" s="196">
        <v>0</v>
      </c>
      <c r="AM34" s="196">
        <v>0</v>
      </c>
      <c r="AN34" s="196">
        <v>0</v>
      </c>
      <c r="AO34" s="196">
        <v>0</v>
      </c>
      <c r="AP34" s="196">
        <v>171.2</v>
      </c>
      <c r="AQ34" s="196">
        <v>0</v>
      </c>
      <c r="AR34" s="196">
        <v>6.68</v>
      </c>
      <c r="AS34" s="196">
        <v>31.29</v>
      </c>
      <c r="AT34" s="196">
        <v>14.44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6.68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25.75</v>
      </c>
      <c r="K35" s="196">
        <v>19.66</v>
      </c>
      <c r="L35" s="196">
        <v>0.24</v>
      </c>
      <c r="M35" s="196">
        <v>2.4700000000000002</v>
      </c>
      <c r="N35" s="196">
        <v>1.93</v>
      </c>
      <c r="O35" s="196">
        <v>0</v>
      </c>
      <c r="P35" s="196">
        <v>1.02</v>
      </c>
      <c r="Q35" s="196">
        <v>0.37</v>
      </c>
      <c r="R35" s="196">
        <v>0.72</v>
      </c>
      <c r="S35" s="196">
        <v>0.45</v>
      </c>
      <c r="T35" s="196">
        <v>0</v>
      </c>
      <c r="U35" s="196">
        <v>1.99</v>
      </c>
      <c r="V35" s="196">
        <v>0.35</v>
      </c>
      <c r="W35" s="196">
        <v>0.79</v>
      </c>
      <c r="X35" s="196">
        <v>2.41</v>
      </c>
      <c r="Y35" s="196">
        <v>0</v>
      </c>
      <c r="Z35" s="196">
        <v>4.74</v>
      </c>
      <c r="AA35" s="196">
        <v>1.54</v>
      </c>
      <c r="AB35" s="196">
        <v>0</v>
      </c>
      <c r="AC35" s="196">
        <v>0</v>
      </c>
      <c r="AD35" s="196">
        <v>24.92</v>
      </c>
      <c r="AE35" s="196">
        <v>0</v>
      </c>
      <c r="AF35" s="196">
        <v>0</v>
      </c>
      <c r="AG35" s="196">
        <v>-80</v>
      </c>
      <c r="AH35" s="196">
        <v>0</v>
      </c>
      <c r="AI35" s="196">
        <v>18.39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171.2</v>
      </c>
      <c r="AQ35" s="196">
        <v>0</v>
      </c>
      <c r="AR35" s="196">
        <v>6.68</v>
      </c>
      <c r="AS35" s="196">
        <v>31.29</v>
      </c>
      <c r="AT35" s="196">
        <v>14.44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6.68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25.75</v>
      </c>
      <c r="K36" s="196">
        <v>19.66</v>
      </c>
      <c r="L36" s="196">
        <v>0.24</v>
      </c>
      <c r="M36" s="196">
        <v>2.4700000000000002</v>
      </c>
      <c r="N36" s="196">
        <v>1.93</v>
      </c>
      <c r="O36" s="196">
        <v>0</v>
      </c>
      <c r="P36" s="196">
        <v>1.02</v>
      </c>
      <c r="Q36" s="196">
        <v>0.37</v>
      </c>
      <c r="R36" s="196">
        <v>0.72</v>
      </c>
      <c r="S36" s="196">
        <v>0.45</v>
      </c>
      <c r="T36" s="196">
        <v>0</v>
      </c>
      <c r="U36" s="196">
        <v>1.99</v>
      </c>
      <c r="V36" s="196">
        <v>0.35</v>
      </c>
      <c r="W36" s="196">
        <v>0.79</v>
      </c>
      <c r="X36" s="196">
        <v>2.41</v>
      </c>
      <c r="Y36" s="196">
        <v>0</v>
      </c>
      <c r="Z36" s="196">
        <v>4.74</v>
      </c>
      <c r="AA36" s="196">
        <v>1.54</v>
      </c>
      <c r="AB36" s="196">
        <v>0</v>
      </c>
      <c r="AC36" s="196">
        <v>0</v>
      </c>
      <c r="AD36" s="196">
        <v>24.92</v>
      </c>
      <c r="AE36" s="196">
        <v>0</v>
      </c>
      <c r="AF36" s="196">
        <v>0</v>
      </c>
      <c r="AG36" s="196">
        <v>-80</v>
      </c>
      <c r="AH36" s="196">
        <v>0</v>
      </c>
      <c r="AI36" s="196">
        <v>18.39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171.2</v>
      </c>
      <c r="AQ36" s="196">
        <v>0</v>
      </c>
      <c r="AR36" s="196">
        <v>6.68</v>
      </c>
      <c r="AS36" s="196">
        <v>31.29</v>
      </c>
      <c r="AT36" s="196">
        <v>14.44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6.68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25.75</v>
      </c>
      <c r="K37" s="196">
        <v>19.66</v>
      </c>
      <c r="L37" s="196">
        <v>0.24</v>
      </c>
      <c r="M37" s="196">
        <v>2.4700000000000002</v>
      </c>
      <c r="N37" s="196">
        <v>1.93</v>
      </c>
      <c r="O37" s="196">
        <v>0</v>
      </c>
      <c r="P37" s="196">
        <v>1.02</v>
      </c>
      <c r="Q37" s="196">
        <v>0.37</v>
      </c>
      <c r="R37" s="196">
        <v>0.72</v>
      </c>
      <c r="S37" s="196">
        <v>0.45</v>
      </c>
      <c r="T37" s="196">
        <v>0</v>
      </c>
      <c r="U37" s="196">
        <v>1.99</v>
      </c>
      <c r="V37" s="196">
        <v>0.35</v>
      </c>
      <c r="W37" s="196">
        <v>0.79</v>
      </c>
      <c r="X37" s="196">
        <v>2.41</v>
      </c>
      <c r="Y37" s="196">
        <v>0</v>
      </c>
      <c r="Z37" s="196">
        <v>4.74</v>
      </c>
      <c r="AA37" s="196">
        <v>1.54</v>
      </c>
      <c r="AB37" s="196">
        <v>0</v>
      </c>
      <c r="AC37" s="196">
        <v>0</v>
      </c>
      <c r="AD37" s="196">
        <v>24.92</v>
      </c>
      <c r="AE37" s="196">
        <v>0</v>
      </c>
      <c r="AF37" s="196">
        <v>0</v>
      </c>
      <c r="AG37" s="196">
        <v>-80</v>
      </c>
      <c r="AH37" s="196">
        <v>0</v>
      </c>
      <c r="AI37" s="196">
        <v>18.39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171.2</v>
      </c>
      <c r="AQ37" s="196">
        <v>0</v>
      </c>
      <c r="AR37" s="196">
        <v>6.68</v>
      </c>
      <c r="AS37" s="196">
        <v>31.29</v>
      </c>
      <c r="AT37" s="196">
        <v>14.44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6.68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25.75</v>
      </c>
      <c r="K38" s="196">
        <v>19.66</v>
      </c>
      <c r="L38" s="196">
        <v>0.24</v>
      </c>
      <c r="M38" s="196">
        <v>2.4700000000000002</v>
      </c>
      <c r="N38" s="196">
        <v>1.93</v>
      </c>
      <c r="O38" s="196">
        <v>0</v>
      </c>
      <c r="P38" s="196">
        <v>1.02</v>
      </c>
      <c r="Q38" s="196">
        <v>0.37</v>
      </c>
      <c r="R38" s="196">
        <v>0.72</v>
      </c>
      <c r="S38" s="196">
        <v>0.45</v>
      </c>
      <c r="T38" s="196">
        <v>0</v>
      </c>
      <c r="U38" s="196">
        <v>1.99</v>
      </c>
      <c r="V38" s="196">
        <v>0.35</v>
      </c>
      <c r="W38" s="196">
        <v>0.79</v>
      </c>
      <c r="X38" s="196">
        <v>2.41</v>
      </c>
      <c r="Y38" s="196">
        <v>0</v>
      </c>
      <c r="Z38" s="196">
        <v>4.74</v>
      </c>
      <c r="AA38" s="196">
        <v>1.54</v>
      </c>
      <c r="AB38" s="196">
        <v>0</v>
      </c>
      <c r="AC38" s="196">
        <v>0</v>
      </c>
      <c r="AD38" s="196">
        <v>24.92</v>
      </c>
      <c r="AE38" s="196">
        <v>0</v>
      </c>
      <c r="AF38" s="196">
        <v>0</v>
      </c>
      <c r="AG38" s="196">
        <v>-80</v>
      </c>
      <c r="AH38" s="196">
        <v>0</v>
      </c>
      <c r="AI38" s="196">
        <v>18.39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171.2</v>
      </c>
      <c r="AQ38" s="196">
        <v>0</v>
      </c>
      <c r="AR38" s="196">
        <v>6.68</v>
      </c>
      <c r="AS38" s="196">
        <v>31.29</v>
      </c>
      <c r="AT38" s="196">
        <v>14.44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6.68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25.75</v>
      </c>
      <c r="K39" s="196">
        <v>19.66</v>
      </c>
      <c r="L39" s="196">
        <v>0.24</v>
      </c>
      <c r="M39" s="196">
        <v>2.4700000000000002</v>
      </c>
      <c r="N39" s="196">
        <v>1.93</v>
      </c>
      <c r="O39" s="196">
        <v>0</v>
      </c>
      <c r="P39" s="196">
        <v>1.02</v>
      </c>
      <c r="Q39" s="196">
        <v>0.37</v>
      </c>
      <c r="R39" s="196">
        <v>0.72</v>
      </c>
      <c r="S39" s="196">
        <v>0.45</v>
      </c>
      <c r="T39" s="196">
        <v>0</v>
      </c>
      <c r="U39" s="196">
        <v>1.99</v>
      </c>
      <c r="V39" s="196">
        <v>0.35</v>
      </c>
      <c r="W39" s="196">
        <v>0.79</v>
      </c>
      <c r="X39" s="196">
        <v>2.41</v>
      </c>
      <c r="Y39" s="196">
        <v>0</v>
      </c>
      <c r="Z39" s="196">
        <v>4.74</v>
      </c>
      <c r="AA39" s="196">
        <v>1.54</v>
      </c>
      <c r="AB39" s="196">
        <v>0</v>
      </c>
      <c r="AC39" s="196">
        <v>0</v>
      </c>
      <c r="AD39" s="196">
        <v>24.92</v>
      </c>
      <c r="AE39" s="196">
        <v>0</v>
      </c>
      <c r="AF39" s="196">
        <v>0</v>
      </c>
      <c r="AG39" s="196">
        <v>-80</v>
      </c>
      <c r="AH39" s="196">
        <v>0</v>
      </c>
      <c r="AI39" s="196">
        <v>18.39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171.2</v>
      </c>
      <c r="AQ39" s="196">
        <v>0</v>
      </c>
      <c r="AR39" s="196">
        <v>6.46</v>
      </c>
      <c r="AS39" s="196">
        <v>31.29</v>
      </c>
      <c r="AT39" s="196">
        <v>14.44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6.68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25.75</v>
      </c>
      <c r="K40" s="196">
        <v>19.66</v>
      </c>
      <c r="L40" s="196">
        <v>0.24</v>
      </c>
      <c r="M40" s="196">
        <v>2.4700000000000002</v>
      </c>
      <c r="N40" s="196">
        <v>1.93</v>
      </c>
      <c r="O40" s="196">
        <v>0</v>
      </c>
      <c r="P40" s="196">
        <v>1.02</v>
      </c>
      <c r="Q40" s="196">
        <v>0.37</v>
      </c>
      <c r="R40" s="196">
        <v>0.72</v>
      </c>
      <c r="S40" s="196">
        <v>0.45</v>
      </c>
      <c r="T40" s="196">
        <v>0</v>
      </c>
      <c r="U40" s="196">
        <v>1.99</v>
      </c>
      <c r="V40" s="196">
        <v>0.35</v>
      </c>
      <c r="W40" s="196">
        <v>0.79</v>
      </c>
      <c r="X40" s="196">
        <v>2.41</v>
      </c>
      <c r="Y40" s="196">
        <v>0</v>
      </c>
      <c r="Z40" s="196">
        <v>4.74</v>
      </c>
      <c r="AA40" s="196">
        <v>1.54</v>
      </c>
      <c r="AB40" s="196">
        <v>0</v>
      </c>
      <c r="AC40" s="196">
        <v>0</v>
      </c>
      <c r="AD40" s="196">
        <v>24.92</v>
      </c>
      <c r="AE40" s="196">
        <v>0</v>
      </c>
      <c r="AF40" s="196">
        <v>0</v>
      </c>
      <c r="AG40" s="196">
        <v>-80</v>
      </c>
      <c r="AH40" s="196">
        <v>0</v>
      </c>
      <c r="AI40" s="196">
        <v>18.39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171.2</v>
      </c>
      <c r="AQ40" s="196">
        <v>0</v>
      </c>
      <c r="AR40" s="196">
        <v>6.46</v>
      </c>
      <c r="AS40" s="196">
        <v>31.29</v>
      </c>
      <c r="AT40" s="196">
        <v>14.44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6.68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25.75</v>
      </c>
      <c r="K41" s="196">
        <v>19.66</v>
      </c>
      <c r="L41" s="196">
        <v>0.24</v>
      </c>
      <c r="M41" s="196">
        <v>2.4700000000000002</v>
      </c>
      <c r="N41" s="196">
        <v>1.93</v>
      </c>
      <c r="O41" s="196">
        <v>0</v>
      </c>
      <c r="P41" s="196">
        <v>1.02</v>
      </c>
      <c r="Q41" s="196">
        <v>0.37</v>
      </c>
      <c r="R41" s="196">
        <v>0.72</v>
      </c>
      <c r="S41" s="196">
        <v>0.45</v>
      </c>
      <c r="T41" s="196">
        <v>0</v>
      </c>
      <c r="U41" s="196">
        <v>1.99</v>
      </c>
      <c r="V41" s="196">
        <v>0.35</v>
      </c>
      <c r="W41" s="196">
        <v>0.79</v>
      </c>
      <c r="X41" s="196">
        <v>2.41</v>
      </c>
      <c r="Y41" s="196">
        <v>0</v>
      </c>
      <c r="Z41" s="196">
        <v>4.74</v>
      </c>
      <c r="AA41" s="196">
        <v>1.54</v>
      </c>
      <c r="AB41" s="196">
        <v>0</v>
      </c>
      <c r="AC41" s="196">
        <v>0</v>
      </c>
      <c r="AD41" s="196">
        <v>24.92</v>
      </c>
      <c r="AE41" s="196">
        <v>0</v>
      </c>
      <c r="AF41" s="196">
        <v>0</v>
      </c>
      <c r="AG41" s="196">
        <v>-80</v>
      </c>
      <c r="AH41" s="196">
        <v>0</v>
      </c>
      <c r="AI41" s="196">
        <v>18.39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171.2</v>
      </c>
      <c r="AQ41" s="196">
        <v>0</v>
      </c>
      <c r="AR41" s="196">
        <v>6.46</v>
      </c>
      <c r="AS41" s="196">
        <v>31.29</v>
      </c>
      <c r="AT41" s="196">
        <v>14.44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6.68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29.5</v>
      </c>
      <c r="K42" s="196">
        <v>19.66</v>
      </c>
      <c r="L42" s="196">
        <v>0.24</v>
      </c>
      <c r="M42" s="196">
        <v>2.4700000000000002</v>
      </c>
      <c r="N42" s="196">
        <v>1.93</v>
      </c>
      <c r="O42" s="196">
        <v>0</v>
      </c>
      <c r="P42" s="196">
        <v>1.02</v>
      </c>
      <c r="Q42" s="196">
        <v>0.37</v>
      </c>
      <c r="R42" s="196">
        <v>0.72</v>
      </c>
      <c r="S42" s="196">
        <v>0.45</v>
      </c>
      <c r="T42" s="196">
        <v>0</v>
      </c>
      <c r="U42" s="196">
        <v>1.99</v>
      </c>
      <c r="V42" s="196">
        <v>0.35</v>
      </c>
      <c r="W42" s="196">
        <v>0.79</v>
      </c>
      <c r="X42" s="196">
        <v>2.41</v>
      </c>
      <c r="Y42" s="196">
        <v>0</v>
      </c>
      <c r="Z42" s="196">
        <v>4.74</v>
      </c>
      <c r="AA42" s="196">
        <v>1.54</v>
      </c>
      <c r="AB42" s="196">
        <v>0</v>
      </c>
      <c r="AC42" s="196">
        <v>0</v>
      </c>
      <c r="AD42" s="196">
        <v>24.92</v>
      </c>
      <c r="AE42" s="196">
        <v>0</v>
      </c>
      <c r="AF42" s="196">
        <v>0</v>
      </c>
      <c r="AG42" s="196">
        <v>-80</v>
      </c>
      <c r="AH42" s="196">
        <v>0</v>
      </c>
      <c r="AI42" s="196">
        <v>18.39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171.2</v>
      </c>
      <c r="AQ42" s="196">
        <v>0</v>
      </c>
      <c r="AR42" s="196">
        <v>6.46</v>
      </c>
      <c r="AS42" s="196">
        <v>31.29</v>
      </c>
      <c r="AT42" s="196">
        <v>14.44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6.68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38.51</v>
      </c>
      <c r="K43" s="196">
        <v>19.66</v>
      </c>
      <c r="L43" s="196">
        <v>0.24</v>
      </c>
      <c r="M43" s="196">
        <v>2.4700000000000002</v>
      </c>
      <c r="N43" s="196">
        <v>1.93</v>
      </c>
      <c r="O43" s="196">
        <v>0</v>
      </c>
      <c r="P43" s="196">
        <v>1.02</v>
      </c>
      <c r="Q43" s="196">
        <v>0.37</v>
      </c>
      <c r="R43" s="196">
        <v>0.72</v>
      </c>
      <c r="S43" s="196">
        <v>0.45</v>
      </c>
      <c r="T43" s="196">
        <v>0</v>
      </c>
      <c r="U43" s="196">
        <v>1.99</v>
      </c>
      <c r="V43" s="196">
        <v>0.35</v>
      </c>
      <c r="W43" s="196">
        <v>0.79</v>
      </c>
      <c r="X43" s="196">
        <v>2.41</v>
      </c>
      <c r="Y43" s="196">
        <v>0</v>
      </c>
      <c r="Z43" s="196">
        <v>4.74</v>
      </c>
      <c r="AA43" s="196">
        <v>1.54</v>
      </c>
      <c r="AB43" s="196">
        <v>0</v>
      </c>
      <c r="AC43" s="196">
        <v>0</v>
      </c>
      <c r="AD43" s="196">
        <v>24.92</v>
      </c>
      <c r="AE43" s="196">
        <v>0</v>
      </c>
      <c r="AF43" s="196">
        <v>0</v>
      </c>
      <c r="AG43" s="196">
        <v>-80</v>
      </c>
      <c r="AH43" s="196">
        <v>0</v>
      </c>
      <c r="AI43" s="196">
        <v>18.39</v>
      </c>
      <c r="AJ43" s="196">
        <v>0</v>
      </c>
      <c r="AK43" s="196">
        <v>24.61</v>
      </c>
      <c r="AL43" s="196">
        <v>0</v>
      </c>
      <c r="AM43" s="196">
        <v>0</v>
      </c>
      <c r="AN43" s="196">
        <v>0</v>
      </c>
      <c r="AO43" s="196">
        <v>0</v>
      </c>
      <c r="AP43" s="196">
        <v>171.2</v>
      </c>
      <c r="AQ43" s="196">
        <v>0</v>
      </c>
      <c r="AR43" s="196">
        <v>6.46</v>
      </c>
      <c r="AS43" s="196">
        <v>31.29</v>
      </c>
      <c r="AT43" s="196">
        <v>2.17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6.68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38.51</v>
      </c>
      <c r="K44" s="196">
        <v>19.66</v>
      </c>
      <c r="L44" s="196">
        <v>0.24</v>
      </c>
      <c r="M44" s="196">
        <v>2.4700000000000002</v>
      </c>
      <c r="N44" s="196">
        <v>1.93</v>
      </c>
      <c r="O44" s="196">
        <v>0</v>
      </c>
      <c r="P44" s="196">
        <v>1.02</v>
      </c>
      <c r="Q44" s="196">
        <v>0.37</v>
      </c>
      <c r="R44" s="196">
        <v>0.72</v>
      </c>
      <c r="S44" s="196">
        <v>0.45</v>
      </c>
      <c r="T44" s="196">
        <v>0</v>
      </c>
      <c r="U44" s="196">
        <v>1.99</v>
      </c>
      <c r="V44" s="196">
        <v>0.35</v>
      </c>
      <c r="W44" s="196">
        <v>0.79</v>
      </c>
      <c r="X44" s="196">
        <v>2.41</v>
      </c>
      <c r="Y44" s="196">
        <v>0</v>
      </c>
      <c r="Z44" s="196">
        <v>4.74</v>
      </c>
      <c r="AA44" s="196">
        <v>1.54</v>
      </c>
      <c r="AB44" s="196">
        <v>0</v>
      </c>
      <c r="AC44" s="196">
        <v>0</v>
      </c>
      <c r="AD44" s="196">
        <v>24.92</v>
      </c>
      <c r="AE44" s="196">
        <v>0</v>
      </c>
      <c r="AF44" s="196">
        <v>0</v>
      </c>
      <c r="AG44" s="196">
        <v>-80</v>
      </c>
      <c r="AH44" s="196">
        <v>0</v>
      </c>
      <c r="AI44" s="196">
        <v>18.39</v>
      </c>
      <c r="AJ44" s="196">
        <v>0</v>
      </c>
      <c r="AK44" s="196">
        <v>24.61</v>
      </c>
      <c r="AL44" s="196">
        <v>0</v>
      </c>
      <c r="AM44" s="196">
        <v>0</v>
      </c>
      <c r="AN44" s="196">
        <v>0</v>
      </c>
      <c r="AO44" s="196">
        <v>0</v>
      </c>
      <c r="AP44" s="196">
        <v>171.2</v>
      </c>
      <c r="AQ44" s="196">
        <v>0</v>
      </c>
      <c r="AR44" s="196">
        <v>6.46</v>
      </c>
      <c r="AS44" s="196">
        <v>31.29</v>
      </c>
      <c r="AT44" s="196">
        <v>2.17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6.68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38.51</v>
      </c>
      <c r="K45" s="196">
        <v>19.66</v>
      </c>
      <c r="L45" s="196">
        <v>0.24</v>
      </c>
      <c r="M45" s="196">
        <v>2.4700000000000002</v>
      </c>
      <c r="N45" s="196">
        <v>1.93</v>
      </c>
      <c r="O45" s="196">
        <v>0</v>
      </c>
      <c r="P45" s="196">
        <v>1.02</v>
      </c>
      <c r="Q45" s="196">
        <v>0.37</v>
      </c>
      <c r="R45" s="196">
        <v>0.72</v>
      </c>
      <c r="S45" s="196">
        <v>0.45</v>
      </c>
      <c r="T45" s="196">
        <v>0</v>
      </c>
      <c r="U45" s="196">
        <v>1.99</v>
      </c>
      <c r="V45" s="196">
        <v>0.35</v>
      </c>
      <c r="W45" s="196">
        <v>0.79</v>
      </c>
      <c r="X45" s="196">
        <v>2.41</v>
      </c>
      <c r="Y45" s="196">
        <v>0</v>
      </c>
      <c r="Z45" s="196">
        <v>4.74</v>
      </c>
      <c r="AA45" s="196">
        <v>1.54</v>
      </c>
      <c r="AB45" s="196">
        <v>0</v>
      </c>
      <c r="AC45" s="196">
        <v>0</v>
      </c>
      <c r="AD45" s="196">
        <v>24.92</v>
      </c>
      <c r="AE45" s="196">
        <v>0</v>
      </c>
      <c r="AF45" s="196">
        <v>0</v>
      </c>
      <c r="AG45" s="196">
        <v>-80</v>
      </c>
      <c r="AH45" s="196">
        <v>0</v>
      </c>
      <c r="AI45" s="196">
        <v>18.39</v>
      </c>
      <c r="AJ45" s="196">
        <v>0</v>
      </c>
      <c r="AK45" s="196">
        <v>24.61</v>
      </c>
      <c r="AL45" s="196">
        <v>0</v>
      </c>
      <c r="AM45" s="196">
        <v>0</v>
      </c>
      <c r="AN45" s="196">
        <v>0</v>
      </c>
      <c r="AO45" s="196">
        <v>0</v>
      </c>
      <c r="AP45" s="196">
        <v>171.2</v>
      </c>
      <c r="AQ45" s="196">
        <v>0</v>
      </c>
      <c r="AR45" s="196">
        <v>6.46</v>
      </c>
      <c r="AS45" s="196">
        <v>31.29</v>
      </c>
      <c r="AT45" s="196">
        <v>2.17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6.68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38.51</v>
      </c>
      <c r="K46" s="196">
        <v>19.66</v>
      </c>
      <c r="L46" s="196">
        <v>0.24</v>
      </c>
      <c r="M46" s="196">
        <v>2.4700000000000002</v>
      </c>
      <c r="N46" s="196">
        <v>1.93</v>
      </c>
      <c r="O46" s="196">
        <v>0</v>
      </c>
      <c r="P46" s="196">
        <v>1.02</v>
      </c>
      <c r="Q46" s="196">
        <v>0.37</v>
      </c>
      <c r="R46" s="196">
        <v>0.72</v>
      </c>
      <c r="S46" s="196">
        <v>0.45</v>
      </c>
      <c r="T46" s="196">
        <v>0</v>
      </c>
      <c r="U46" s="196">
        <v>1.99</v>
      </c>
      <c r="V46" s="196">
        <v>0.35</v>
      </c>
      <c r="W46" s="196">
        <v>0.79</v>
      </c>
      <c r="X46" s="196">
        <v>2.41</v>
      </c>
      <c r="Y46" s="196">
        <v>0</v>
      </c>
      <c r="Z46" s="196">
        <v>4.74</v>
      </c>
      <c r="AA46" s="196">
        <v>1.54</v>
      </c>
      <c r="AB46" s="196">
        <v>0</v>
      </c>
      <c r="AC46" s="196">
        <v>0</v>
      </c>
      <c r="AD46" s="196">
        <v>24.92</v>
      </c>
      <c r="AE46" s="196">
        <v>0</v>
      </c>
      <c r="AF46" s="196">
        <v>0</v>
      </c>
      <c r="AG46" s="196">
        <v>-80</v>
      </c>
      <c r="AH46" s="196">
        <v>0</v>
      </c>
      <c r="AI46" s="196">
        <v>18.39</v>
      </c>
      <c r="AJ46" s="196">
        <v>0</v>
      </c>
      <c r="AK46" s="196">
        <v>24.61</v>
      </c>
      <c r="AL46" s="196">
        <v>0</v>
      </c>
      <c r="AM46" s="196">
        <v>0</v>
      </c>
      <c r="AN46" s="196">
        <v>0</v>
      </c>
      <c r="AO46" s="196">
        <v>0</v>
      </c>
      <c r="AP46" s="196">
        <v>171.2</v>
      </c>
      <c r="AQ46" s="196">
        <v>0</v>
      </c>
      <c r="AR46" s="196">
        <v>6.46</v>
      </c>
      <c r="AS46" s="196">
        <v>31.29</v>
      </c>
      <c r="AT46" s="196">
        <v>2.17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6.68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38.51</v>
      </c>
      <c r="K47" s="196">
        <v>19.66</v>
      </c>
      <c r="L47" s="196">
        <v>0.24</v>
      </c>
      <c r="M47" s="196">
        <v>2.4700000000000002</v>
      </c>
      <c r="N47" s="196">
        <v>1.93</v>
      </c>
      <c r="O47" s="196">
        <v>0</v>
      </c>
      <c r="P47" s="196">
        <v>1.02</v>
      </c>
      <c r="Q47" s="196">
        <v>0.37</v>
      </c>
      <c r="R47" s="196">
        <v>0.72</v>
      </c>
      <c r="S47" s="196">
        <v>0.45</v>
      </c>
      <c r="T47" s="196">
        <v>0</v>
      </c>
      <c r="U47" s="196">
        <v>1.99</v>
      </c>
      <c r="V47" s="196">
        <v>0.35</v>
      </c>
      <c r="W47" s="196">
        <v>0.79</v>
      </c>
      <c r="X47" s="196">
        <v>2.41</v>
      </c>
      <c r="Y47" s="196">
        <v>0</v>
      </c>
      <c r="Z47" s="196">
        <v>4.74</v>
      </c>
      <c r="AA47" s="196">
        <v>1.54</v>
      </c>
      <c r="AB47" s="196">
        <v>0</v>
      </c>
      <c r="AC47" s="196">
        <v>0</v>
      </c>
      <c r="AD47" s="196">
        <v>24.92</v>
      </c>
      <c r="AE47" s="196">
        <v>0</v>
      </c>
      <c r="AF47" s="196">
        <v>0</v>
      </c>
      <c r="AG47" s="196">
        <v>-80</v>
      </c>
      <c r="AH47" s="196">
        <v>0</v>
      </c>
      <c r="AI47" s="196">
        <v>18.39</v>
      </c>
      <c r="AJ47" s="196">
        <v>0</v>
      </c>
      <c r="AK47" s="196">
        <v>24.61</v>
      </c>
      <c r="AL47" s="196">
        <v>0</v>
      </c>
      <c r="AM47" s="196">
        <v>0</v>
      </c>
      <c r="AN47" s="196">
        <v>0</v>
      </c>
      <c r="AO47" s="196">
        <v>0</v>
      </c>
      <c r="AP47" s="196">
        <v>171.2</v>
      </c>
      <c r="AQ47" s="196">
        <v>0</v>
      </c>
      <c r="AR47" s="196">
        <v>6.46</v>
      </c>
      <c r="AS47" s="196">
        <v>31.29</v>
      </c>
      <c r="AT47" s="196">
        <v>2.17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6.68</v>
      </c>
      <c r="E48" s="196">
        <v>0</v>
      </c>
      <c r="F48" s="196">
        <v>0</v>
      </c>
      <c r="G48" s="196">
        <v>31.29</v>
      </c>
      <c r="H48" s="196">
        <v>0</v>
      </c>
      <c r="I48" s="196">
        <v>0</v>
      </c>
      <c r="J48" s="196">
        <v>38.51</v>
      </c>
      <c r="K48" s="196">
        <v>19.66</v>
      </c>
      <c r="L48" s="196">
        <v>0.24</v>
      </c>
      <c r="M48" s="196">
        <v>2.4700000000000002</v>
      </c>
      <c r="N48" s="196">
        <v>1.93</v>
      </c>
      <c r="O48" s="196">
        <v>0</v>
      </c>
      <c r="P48" s="196">
        <v>1.02</v>
      </c>
      <c r="Q48" s="196">
        <v>0.37</v>
      </c>
      <c r="R48" s="196">
        <v>0.72</v>
      </c>
      <c r="S48" s="196">
        <v>0.45</v>
      </c>
      <c r="T48" s="196">
        <v>0</v>
      </c>
      <c r="U48" s="196">
        <v>1.99</v>
      </c>
      <c r="V48" s="196">
        <v>0.35</v>
      </c>
      <c r="W48" s="196">
        <v>0.79</v>
      </c>
      <c r="X48" s="196">
        <v>2.41</v>
      </c>
      <c r="Y48" s="196">
        <v>0</v>
      </c>
      <c r="Z48" s="196">
        <v>4.74</v>
      </c>
      <c r="AA48" s="196">
        <v>1.54</v>
      </c>
      <c r="AB48" s="196">
        <v>0</v>
      </c>
      <c r="AC48" s="196">
        <v>0</v>
      </c>
      <c r="AD48" s="196">
        <v>24.92</v>
      </c>
      <c r="AE48" s="196">
        <v>0</v>
      </c>
      <c r="AF48" s="196">
        <v>0</v>
      </c>
      <c r="AG48" s="196">
        <v>-80</v>
      </c>
      <c r="AH48" s="196">
        <v>0</v>
      </c>
      <c r="AI48" s="196">
        <v>18.39</v>
      </c>
      <c r="AJ48" s="196">
        <v>0</v>
      </c>
      <c r="AK48" s="196">
        <v>24.61</v>
      </c>
      <c r="AL48" s="196">
        <v>0</v>
      </c>
      <c r="AM48" s="196">
        <v>0</v>
      </c>
      <c r="AN48" s="196">
        <v>0</v>
      </c>
      <c r="AO48" s="196">
        <v>0</v>
      </c>
      <c r="AP48" s="196">
        <v>171.2</v>
      </c>
      <c r="AQ48" s="196">
        <v>0</v>
      </c>
      <c r="AR48" s="196">
        <v>6.46</v>
      </c>
      <c r="AS48" s="196">
        <v>0</v>
      </c>
      <c r="AT48" s="196">
        <v>2.17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6.68</v>
      </c>
      <c r="E49" s="196">
        <v>0</v>
      </c>
      <c r="F49" s="196">
        <v>0</v>
      </c>
      <c r="G49" s="196">
        <v>31.29</v>
      </c>
      <c r="H49" s="196">
        <v>0</v>
      </c>
      <c r="I49" s="196">
        <v>0</v>
      </c>
      <c r="J49" s="196">
        <v>38.51</v>
      </c>
      <c r="K49" s="196">
        <v>19.66</v>
      </c>
      <c r="L49" s="196">
        <v>0.24</v>
      </c>
      <c r="M49" s="196">
        <v>2.4700000000000002</v>
      </c>
      <c r="N49" s="196">
        <v>1.93</v>
      </c>
      <c r="O49" s="196">
        <v>0</v>
      </c>
      <c r="P49" s="196">
        <v>1.02</v>
      </c>
      <c r="Q49" s="196">
        <v>0.37</v>
      </c>
      <c r="R49" s="196">
        <v>0.72</v>
      </c>
      <c r="S49" s="196">
        <v>0.45</v>
      </c>
      <c r="T49" s="196">
        <v>0</v>
      </c>
      <c r="U49" s="196">
        <v>1.99</v>
      </c>
      <c r="V49" s="196">
        <v>0.35</v>
      </c>
      <c r="W49" s="196">
        <v>0.79</v>
      </c>
      <c r="X49" s="196">
        <v>2.41</v>
      </c>
      <c r="Y49" s="196">
        <v>0</v>
      </c>
      <c r="Z49" s="196">
        <v>4.74</v>
      </c>
      <c r="AA49" s="196">
        <v>1.54</v>
      </c>
      <c r="AB49" s="196">
        <v>0</v>
      </c>
      <c r="AC49" s="196">
        <v>0</v>
      </c>
      <c r="AD49" s="196">
        <v>24.92</v>
      </c>
      <c r="AE49" s="196">
        <v>0</v>
      </c>
      <c r="AF49" s="196">
        <v>0</v>
      </c>
      <c r="AG49" s="196">
        <v>-80</v>
      </c>
      <c r="AH49" s="196">
        <v>0</v>
      </c>
      <c r="AI49" s="196">
        <v>18.39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171.2</v>
      </c>
      <c r="AQ49" s="196">
        <v>0</v>
      </c>
      <c r="AR49" s="196">
        <v>6.46</v>
      </c>
      <c r="AS49" s="196">
        <v>0</v>
      </c>
      <c r="AT49" s="196">
        <v>2.17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6.68</v>
      </c>
      <c r="E50" s="196">
        <v>0</v>
      </c>
      <c r="F50" s="196">
        <v>0</v>
      </c>
      <c r="G50" s="196">
        <v>31.29</v>
      </c>
      <c r="H50" s="196">
        <v>0</v>
      </c>
      <c r="I50" s="196">
        <v>0</v>
      </c>
      <c r="J50" s="196">
        <v>38.51</v>
      </c>
      <c r="K50" s="196">
        <v>19.66</v>
      </c>
      <c r="L50" s="196">
        <v>0.24</v>
      </c>
      <c r="M50" s="196">
        <v>2.4700000000000002</v>
      </c>
      <c r="N50" s="196">
        <v>1.93</v>
      </c>
      <c r="O50" s="196">
        <v>0</v>
      </c>
      <c r="P50" s="196">
        <v>1.02</v>
      </c>
      <c r="Q50" s="196">
        <v>0.37</v>
      </c>
      <c r="R50" s="196">
        <v>0.72</v>
      </c>
      <c r="S50" s="196">
        <v>0.45</v>
      </c>
      <c r="T50" s="196">
        <v>0</v>
      </c>
      <c r="U50" s="196">
        <v>1.99</v>
      </c>
      <c r="V50" s="196">
        <v>0.35</v>
      </c>
      <c r="W50" s="196">
        <v>0.79</v>
      </c>
      <c r="X50" s="196">
        <v>2.41</v>
      </c>
      <c r="Y50" s="196">
        <v>0</v>
      </c>
      <c r="Z50" s="196">
        <v>4.74</v>
      </c>
      <c r="AA50" s="196">
        <v>1.54</v>
      </c>
      <c r="AB50" s="196">
        <v>0</v>
      </c>
      <c r="AC50" s="196">
        <v>0</v>
      </c>
      <c r="AD50" s="196">
        <v>24.92</v>
      </c>
      <c r="AE50" s="196">
        <v>0</v>
      </c>
      <c r="AF50" s="196">
        <v>0</v>
      </c>
      <c r="AG50" s="196">
        <v>-80</v>
      </c>
      <c r="AH50" s="196">
        <v>0</v>
      </c>
      <c r="AI50" s="196">
        <v>18.39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171.2</v>
      </c>
      <c r="AQ50" s="196">
        <v>0</v>
      </c>
      <c r="AR50" s="196">
        <v>6.46</v>
      </c>
      <c r="AS50" s="196">
        <v>0</v>
      </c>
      <c r="AT50" s="196">
        <v>2.17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6.69</v>
      </c>
      <c r="E51" s="196">
        <v>0</v>
      </c>
      <c r="F51" s="196">
        <v>0</v>
      </c>
      <c r="G51" s="196">
        <v>31.29</v>
      </c>
      <c r="H51" s="196">
        <v>0</v>
      </c>
      <c r="I51" s="196">
        <v>0</v>
      </c>
      <c r="J51" s="196">
        <v>38.51</v>
      </c>
      <c r="K51" s="196">
        <v>19.66</v>
      </c>
      <c r="L51" s="196">
        <v>0.24</v>
      </c>
      <c r="M51" s="196">
        <v>2.4700000000000002</v>
      </c>
      <c r="N51" s="196">
        <v>1.93</v>
      </c>
      <c r="O51" s="196">
        <v>0</v>
      </c>
      <c r="P51" s="196">
        <v>1.02</v>
      </c>
      <c r="Q51" s="196">
        <v>0.37</v>
      </c>
      <c r="R51" s="196">
        <v>0.72</v>
      </c>
      <c r="S51" s="196">
        <v>0.45</v>
      </c>
      <c r="T51" s="196">
        <v>0</v>
      </c>
      <c r="U51" s="196">
        <v>1.99</v>
      </c>
      <c r="V51" s="196">
        <v>0.35</v>
      </c>
      <c r="W51" s="196">
        <v>3.12</v>
      </c>
      <c r="X51" s="196">
        <v>2.41</v>
      </c>
      <c r="Y51" s="196">
        <v>0</v>
      </c>
      <c r="Z51" s="196">
        <v>4.74</v>
      </c>
      <c r="AA51" s="196">
        <v>1.54</v>
      </c>
      <c r="AB51" s="196">
        <v>0</v>
      </c>
      <c r="AC51" s="196">
        <v>0</v>
      </c>
      <c r="AD51" s="196">
        <v>24.92</v>
      </c>
      <c r="AE51" s="196">
        <v>0</v>
      </c>
      <c r="AF51" s="196">
        <v>0</v>
      </c>
      <c r="AG51" s="196">
        <v>-80</v>
      </c>
      <c r="AH51" s="196">
        <v>0</v>
      </c>
      <c r="AI51" s="196">
        <v>18.39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171.2</v>
      </c>
      <c r="AQ51" s="196">
        <v>0</v>
      </c>
      <c r="AR51" s="196">
        <v>6.69</v>
      </c>
      <c r="AS51" s="196">
        <v>0</v>
      </c>
      <c r="AT51" s="196">
        <v>2.17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6.69</v>
      </c>
      <c r="E52" s="196">
        <v>0</v>
      </c>
      <c r="F52" s="196">
        <v>0</v>
      </c>
      <c r="G52" s="196">
        <v>31.29</v>
      </c>
      <c r="H52" s="196">
        <v>0</v>
      </c>
      <c r="I52" s="196">
        <v>0</v>
      </c>
      <c r="J52" s="196">
        <v>38.51</v>
      </c>
      <c r="K52" s="196">
        <v>19.66</v>
      </c>
      <c r="L52" s="196">
        <v>0.24</v>
      </c>
      <c r="M52" s="196">
        <v>2.4700000000000002</v>
      </c>
      <c r="N52" s="196">
        <v>1.93</v>
      </c>
      <c r="O52" s="196">
        <v>0</v>
      </c>
      <c r="P52" s="196">
        <v>1.02</v>
      </c>
      <c r="Q52" s="196">
        <v>0.37</v>
      </c>
      <c r="R52" s="196">
        <v>0.72</v>
      </c>
      <c r="S52" s="196">
        <v>0.45</v>
      </c>
      <c r="T52" s="196">
        <v>0</v>
      </c>
      <c r="U52" s="196">
        <v>1.99</v>
      </c>
      <c r="V52" s="196">
        <v>0.35</v>
      </c>
      <c r="W52" s="196">
        <v>3.12</v>
      </c>
      <c r="X52" s="196">
        <v>2.41</v>
      </c>
      <c r="Y52" s="196">
        <v>0</v>
      </c>
      <c r="Z52" s="196">
        <v>4.74</v>
      </c>
      <c r="AA52" s="196">
        <v>1.54</v>
      </c>
      <c r="AB52" s="196">
        <v>0</v>
      </c>
      <c r="AC52" s="196">
        <v>0</v>
      </c>
      <c r="AD52" s="196">
        <v>24.92</v>
      </c>
      <c r="AE52" s="196">
        <v>0</v>
      </c>
      <c r="AF52" s="196">
        <v>0</v>
      </c>
      <c r="AG52" s="196">
        <v>-80</v>
      </c>
      <c r="AH52" s="196">
        <v>0</v>
      </c>
      <c r="AI52" s="196">
        <v>18.39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171.2</v>
      </c>
      <c r="AQ52" s="196">
        <v>0</v>
      </c>
      <c r="AR52" s="196">
        <v>6.69</v>
      </c>
      <c r="AS52" s="196">
        <v>0</v>
      </c>
      <c r="AT52" s="196">
        <v>2.17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6.69</v>
      </c>
      <c r="E53" s="196">
        <v>0</v>
      </c>
      <c r="F53" s="196">
        <v>0</v>
      </c>
      <c r="G53" s="196">
        <v>31.29</v>
      </c>
      <c r="H53" s="196">
        <v>0</v>
      </c>
      <c r="I53" s="196">
        <v>0</v>
      </c>
      <c r="J53" s="196">
        <v>38.51</v>
      </c>
      <c r="K53" s="196">
        <v>19.66</v>
      </c>
      <c r="L53" s="196">
        <v>0.24</v>
      </c>
      <c r="M53" s="196">
        <v>2.4700000000000002</v>
      </c>
      <c r="N53" s="196">
        <v>1.93</v>
      </c>
      <c r="O53" s="196">
        <v>0</v>
      </c>
      <c r="P53" s="196">
        <v>1.02</v>
      </c>
      <c r="Q53" s="196">
        <v>0.37</v>
      </c>
      <c r="R53" s="196">
        <v>0.72</v>
      </c>
      <c r="S53" s="196">
        <v>0.45</v>
      </c>
      <c r="T53" s="196">
        <v>0</v>
      </c>
      <c r="U53" s="196">
        <v>1.99</v>
      </c>
      <c r="V53" s="196">
        <v>0.35</v>
      </c>
      <c r="W53" s="196">
        <v>3.12</v>
      </c>
      <c r="X53" s="196">
        <v>2.41</v>
      </c>
      <c r="Y53" s="196">
        <v>0</v>
      </c>
      <c r="Z53" s="196">
        <v>4.74</v>
      </c>
      <c r="AA53" s="196">
        <v>1.54</v>
      </c>
      <c r="AB53" s="196">
        <v>0</v>
      </c>
      <c r="AC53" s="196">
        <v>0</v>
      </c>
      <c r="AD53" s="196">
        <v>24.92</v>
      </c>
      <c r="AE53" s="196">
        <v>0</v>
      </c>
      <c r="AF53" s="196">
        <v>0</v>
      </c>
      <c r="AG53" s="196">
        <v>-80</v>
      </c>
      <c r="AH53" s="196">
        <v>0</v>
      </c>
      <c r="AI53" s="196">
        <v>18.39</v>
      </c>
      <c r="AJ53" s="196">
        <v>0</v>
      </c>
      <c r="AK53" s="196">
        <v>24.61</v>
      </c>
      <c r="AL53" s="196">
        <v>0</v>
      </c>
      <c r="AM53" s="196">
        <v>0</v>
      </c>
      <c r="AN53" s="196">
        <v>0</v>
      </c>
      <c r="AO53" s="196">
        <v>0</v>
      </c>
      <c r="AP53" s="196">
        <v>171.2</v>
      </c>
      <c r="AQ53" s="196">
        <v>0</v>
      </c>
      <c r="AR53" s="196">
        <v>6.69</v>
      </c>
      <c r="AS53" s="196">
        <v>0</v>
      </c>
      <c r="AT53" s="196">
        <v>2.17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6.69</v>
      </c>
      <c r="E54" s="196">
        <v>0</v>
      </c>
      <c r="F54" s="196">
        <v>0</v>
      </c>
      <c r="G54" s="196">
        <v>31.29</v>
      </c>
      <c r="H54" s="196">
        <v>0</v>
      </c>
      <c r="I54" s="196">
        <v>0</v>
      </c>
      <c r="J54" s="196">
        <v>38.51</v>
      </c>
      <c r="K54" s="196">
        <v>19.66</v>
      </c>
      <c r="L54" s="196">
        <v>0.24</v>
      </c>
      <c r="M54" s="196">
        <v>2.4700000000000002</v>
      </c>
      <c r="N54" s="196">
        <v>1.93</v>
      </c>
      <c r="O54" s="196">
        <v>0</v>
      </c>
      <c r="P54" s="196">
        <v>1.02</v>
      </c>
      <c r="Q54" s="196">
        <v>0.37</v>
      </c>
      <c r="R54" s="196">
        <v>0.72</v>
      </c>
      <c r="S54" s="196">
        <v>0.45</v>
      </c>
      <c r="T54" s="196">
        <v>0</v>
      </c>
      <c r="U54" s="196">
        <v>1.99</v>
      </c>
      <c r="V54" s="196">
        <v>0.35</v>
      </c>
      <c r="W54" s="196">
        <v>3.12</v>
      </c>
      <c r="X54" s="196">
        <v>2.41</v>
      </c>
      <c r="Y54" s="196">
        <v>0</v>
      </c>
      <c r="Z54" s="196">
        <v>4.74</v>
      </c>
      <c r="AA54" s="196">
        <v>1.54</v>
      </c>
      <c r="AB54" s="196">
        <v>0</v>
      </c>
      <c r="AC54" s="196">
        <v>0</v>
      </c>
      <c r="AD54" s="196">
        <v>24.92</v>
      </c>
      <c r="AE54" s="196">
        <v>0</v>
      </c>
      <c r="AF54" s="196">
        <v>0</v>
      </c>
      <c r="AG54" s="196">
        <v>-80</v>
      </c>
      <c r="AH54" s="196">
        <v>0</v>
      </c>
      <c r="AI54" s="196">
        <v>18.39</v>
      </c>
      <c r="AJ54" s="196">
        <v>0</v>
      </c>
      <c r="AK54" s="196">
        <v>24.61</v>
      </c>
      <c r="AL54" s="196">
        <v>0</v>
      </c>
      <c r="AM54" s="196">
        <v>0</v>
      </c>
      <c r="AN54" s="196">
        <v>0</v>
      </c>
      <c r="AO54" s="196">
        <v>0</v>
      </c>
      <c r="AP54" s="196">
        <v>171.2</v>
      </c>
      <c r="AQ54" s="196">
        <v>0</v>
      </c>
      <c r="AR54" s="196">
        <v>6.69</v>
      </c>
      <c r="AS54" s="196">
        <v>0</v>
      </c>
      <c r="AT54" s="196">
        <v>2.17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6.69</v>
      </c>
      <c r="E55" s="196">
        <v>0</v>
      </c>
      <c r="F55" s="196">
        <v>0</v>
      </c>
      <c r="G55" s="196">
        <v>31.29</v>
      </c>
      <c r="H55" s="196">
        <v>0</v>
      </c>
      <c r="I55" s="196">
        <v>0</v>
      </c>
      <c r="J55" s="196">
        <v>38.51</v>
      </c>
      <c r="K55" s="196">
        <v>19.670000000000002</v>
      </c>
      <c r="L55" s="196">
        <v>0.24</v>
      </c>
      <c r="M55" s="196">
        <v>2.4700000000000002</v>
      </c>
      <c r="N55" s="196">
        <v>1.93</v>
      </c>
      <c r="O55" s="196">
        <v>0</v>
      </c>
      <c r="P55" s="196">
        <v>1.02</v>
      </c>
      <c r="Q55" s="196">
        <v>0.37</v>
      </c>
      <c r="R55" s="196">
        <v>0.72</v>
      </c>
      <c r="S55" s="196">
        <v>0.45</v>
      </c>
      <c r="T55" s="196">
        <v>0</v>
      </c>
      <c r="U55" s="196">
        <v>1.99</v>
      </c>
      <c r="V55" s="196">
        <v>0.35</v>
      </c>
      <c r="W55" s="196">
        <v>3.12</v>
      </c>
      <c r="X55" s="196">
        <v>2.41</v>
      </c>
      <c r="Y55" s="196">
        <v>0</v>
      </c>
      <c r="Z55" s="196">
        <v>4.74</v>
      </c>
      <c r="AA55" s="196">
        <v>1.54</v>
      </c>
      <c r="AB55" s="196">
        <v>0</v>
      </c>
      <c r="AC55" s="196">
        <v>0</v>
      </c>
      <c r="AD55" s="196">
        <v>24.92</v>
      </c>
      <c r="AE55" s="196">
        <v>0</v>
      </c>
      <c r="AF55" s="196">
        <v>0</v>
      </c>
      <c r="AG55" s="196">
        <v>-80</v>
      </c>
      <c r="AH55" s="196">
        <v>0</v>
      </c>
      <c r="AI55" s="196">
        <v>18.39</v>
      </c>
      <c r="AJ55" s="196">
        <v>0</v>
      </c>
      <c r="AK55" s="196">
        <v>20.05</v>
      </c>
      <c r="AL55" s="196">
        <v>0</v>
      </c>
      <c r="AM55" s="196">
        <v>0</v>
      </c>
      <c r="AN55" s="196">
        <v>0</v>
      </c>
      <c r="AO55" s="196">
        <v>0</v>
      </c>
      <c r="AP55" s="196">
        <v>171.2</v>
      </c>
      <c r="AQ55" s="196">
        <v>0</v>
      </c>
      <c r="AR55" s="196">
        <v>6.69</v>
      </c>
      <c r="AS55" s="196">
        <v>0</v>
      </c>
      <c r="AT55" s="196">
        <v>2.17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6.69</v>
      </c>
      <c r="E56" s="196">
        <v>0</v>
      </c>
      <c r="F56" s="196">
        <v>0</v>
      </c>
      <c r="G56" s="196">
        <v>31.29</v>
      </c>
      <c r="H56" s="196">
        <v>0</v>
      </c>
      <c r="I56" s="196">
        <v>0</v>
      </c>
      <c r="J56" s="196">
        <v>38.51</v>
      </c>
      <c r="K56" s="196">
        <v>19.670000000000002</v>
      </c>
      <c r="L56" s="196">
        <v>0.24</v>
      </c>
      <c r="M56" s="196">
        <v>2.4700000000000002</v>
      </c>
      <c r="N56" s="196">
        <v>1.93</v>
      </c>
      <c r="O56" s="196">
        <v>0</v>
      </c>
      <c r="P56" s="196">
        <v>1.02</v>
      </c>
      <c r="Q56" s="196">
        <v>0.37</v>
      </c>
      <c r="R56" s="196">
        <v>0.72</v>
      </c>
      <c r="S56" s="196">
        <v>0.45</v>
      </c>
      <c r="T56" s="196">
        <v>0</v>
      </c>
      <c r="U56" s="196">
        <v>1.99</v>
      </c>
      <c r="V56" s="196">
        <v>0.35</v>
      </c>
      <c r="W56" s="196">
        <v>3.12</v>
      </c>
      <c r="X56" s="196">
        <v>2.41</v>
      </c>
      <c r="Y56" s="196">
        <v>0</v>
      </c>
      <c r="Z56" s="196">
        <v>4.74</v>
      </c>
      <c r="AA56" s="196">
        <v>1.54</v>
      </c>
      <c r="AB56" s="196">
        <v>0</v>
      </c>
      <c r="AC56" s="196">
        <v>0</v>
      </c>
      <c r="AD56" s="196">
        <v>24.92</v>
      </c>
      <c r="AE56" s="196">
        <v>0</v>
      </c>
      <c r="AF56" s="196">
        <v>0</v>
      </c>
      <c r="AG56" s="196">
        <v>-80</v>
      </c>
      <c r="AH56" s="196">
        <v>0</v>
      </c>
      <c r="AI56" s="196">
        <v>18.39</v>
      </c>
      <c r="AJ56" s="196">
        <v>0</v>
      </c>
      <c r="AK56" s="196">
        <v>20.05</v>
      </c>
      <c r="AL56" s="196">
        <v>0</v>
      </c>
      <c r="AM56" s="196">
        <v>0</v>
      </c>
      <c r="AN56" s="196">
        <v>0</v>
      </c>
      <c r="AO56" s="196">
        <v>0</v>
      </c>
      <c r="AP56" s="196">
        <v>171.2</v>
      </c>
      <c r="AQ56" s="196">
        <v>0</v>
      </c>
      <c r="AR56" s="196">
        <v>6.69</v>
      </c>
      <c r="AS56" s="196">
        <v>0</v>
      </c>
      <c r="AT56" s="196">
        <v>2.17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6.69</v>
      </c>
      <c r="E57" s="196">
        <v>0</v>
      </c>
      <c r="F57" s="196">
        <v>0</v>
      </c>
      <c r="G57" s="196">
        <v>31.29</v>
      </c>
      <c r="H57" s="196">
        <v>0</v>
      </c>
      <c r="I57" s="196">
        <v>0</v>
      </c>
      <c r="J57" s="196">
        <v>38.51</v>
      </c>
      <c r="K57" s="196">
        <v>19.670000000000002</v>
      </c>
      <c r="L57" s="196">
        <v>0.24</v>
      </c>
      <c r="M57" s="196">
        <v>2.4700000000000002</v>
      </c>
      <c r="N57" s="196">
        <v>1.93</v>
      </c>
      <c r="O57" s="196">
        <v>0</v>
      </c>
      <c r="P57" s="196">
        <v>1.02</v>
      </c>
      <c r="Q57" s="196">
        <v>0.37</v>
      </c>
      <c r="R57" s="196">
        <v>0.72</v>
      </c>
      <c r="S57" s="196">
        <v>0.45</v>
      </c>
      <c r="T57" s="196">
        <v>0</v>
      </c>
      <c r="U57" s="196">
        <v>1.99</v>
      </c>
      <c r="V57" s="196">
        <v>0.35</v>
      </c>
      <c r="W57" s="196">
        <v>3.12</v>
      </c>
      <c r="X57" s="196">
        <v>2.41</v>
      </c>
      <c r="Y57" s="196">
        <v>0</v>
      </c>
      <c r="Z57" s="196">
        <v>4.74</v>
      </c>
      <c r="AA57" s="196">
        <v>1.54</v>
      </c>
      <c r="AB57" s="196">
        <v>0</v>
      </c>
      <c r="AC57" s="196">
        <v>0</v>
      </c>
      <c r="AD57" s="196">
        <v>24.92</v>
      </c>
      <c r="AE57" s="196">
        <v>0</v>
      </c>
      <c r="AF57" s="196">
        <v>0</v>
      </c>
      <c r="AG57" s="196">
        <v>-80</v>
      </c>
      <c r="AH57" s="196">
        <v>0</v>
      </c>
      <c r="AI57" s="196">
        <v>18.39</v>
      </c>
      <c r="AJ57" s="196">
        <v>0</v>
      </c>
      <c r="AK57" s="196">
        <v>20.05</v>
      </c>
      <c r="AL57" s="196">
        <v>0</v>
      </c>
      <c r="AM57" s="196">
        <v>0</v>
      </c>
      <c r="AN57" s="196">
        <v>0</v>
      </c>
      <c r="AO57" s="196">
        <v>241.24</v>
      </c>
      <c r="AP57" s="196">
        <v>171.2</v>
      </c>
      <c r="AQ57" s="196">
        <v>0</v>
      </c>
      <c r="AR57" s="196">
        <v>6.69</v>
      </c>
      <c r="AS57" s="196">
        <v>0</v>
      </c>
      <c r="AT57" s="196">
        <v>2.17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6.69</v>
      </c>
      <c r="E58" s="196">
        <v>0</v>
      </c>
      <c r="F58" s="196">
        <v>0</v>
      </c>
      <c r="G58" s="196">
        <v>31.29</v>
      </c>
      <c r="H58" s="196">
        <v>0</v>
      </c>
      <c r="I58" s="196">
        <v>0</v>
      </c>
      <c r="J58" s="196">
        <v>38.51</v>
      </c>
      <c r="K58" s="196">
        <v>19.670000000000002</v>
      </c>
      <c r="L58" s="196">
        <v>0.3</v>
      </c>
      <c r="M58" s="196">
        <v>2.4700000000000002</v>
      </c>
      <c r="N58" s="196">
        <v>1.93</v>
      </c>
      <c r="O58" s="196">
        <v>0</v>
      </c>
      <c r="P58" s="196">
        <v>1.02</v>
      </c>
      <c r="Q58" s="196">
        <v>0.37</v>
      </c>
      <c r="R58" s="196">
        <v>0.72</v>
      </c>
      <c r="S58" s="196">
        <v>0.45</v>
      </c>
      <c r="T58" s="196">
        <v>0</v>
      </c>
      <c r="U58" s="196">
        <v>1.99</v>
      </c>
      <c r="V58" s="196">
        <v>0.35</v>
      </c>
      <c r="W58" s="196">
        <v>3.12</v>
      </c>
      <c r="X58" s="196">
        <v>2.41</v>
      </c>
      <c r="Y58" s="196">
        <v>0</v>
      </c>
      <c r="Z58" s="196">
        <v>4.74</v>
      </c>
      <c r="AA58" s="196">
        <v>1.54</v>
      </c>
      <c r="AB58" s="196">
        <v>0</v>
      </c>
      <c r="AC58" s="196">
        <v>0</v>
      </c>
      <c r="AD58" s="196">
        <v>24.92</v>
      </c>
      <c r="AE58" s="196">
        <v>0</v>
      </c>
      <c r="AF58" s="196">
        <v>0</v>
      </c>
      <c r="AG58" s="196">
        <v>-80</v>
      </c>
      <c r="AH58" s="196">
        <v>0</v>
      </c>
      <c r="AI58" s="196">
        <v>18.39</v>
      </c>
      <c r="AJ58" s="196">
        <v>0</v>
      </c>
      <c r="AK58" s="196">
        <v>24.61</v>
      </c>
      <c r="AL58" s="196">
        <v>0</v>
      </c>
      <c r="AM58" s="196">
        <v>0</v>
      </c>
      <c r="AN58" s="196">
        <v>0</v>
      </c>
      <c r="AO58" s="196">
        <v>241.24</v>
      </c>
      <c r="AP58" s="196">
        <v>171.2</v>
      </c>
      <c r="AQ58" s="196">
        <v>0</v>
      </c>
      <c r="AR58" s="196">
        <v>6.69</v>
      </c>
      <c r="AS58" s="196">
        <v>0</v>
      </c>
      <c r="AT58" s="196">
        <v>2.17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6.69</v>
      </c>
      <c r="E59" s="196">
        <v>0</v>
      </c>
      <c r="F59" s="196">
        <v>0</v>
      </c>
      <c r="G59" s="196">
        <v>31.29</v>
      </c>
      <c r="H59" s="196">
        <v>0</v>
      </c>
      <c r="I59" s="196">
        <v>0</v>
      </c>
      <c r="J59" s="196">
        <v>38.51</v>
      </c>
      <c r="K59" s="196">
        <v>19.66</v>
      </c>
      <c r="L59" s="196">
        <v>0.24</v>
      </c>
      <c r="M59" s="196">
        <v>2.4700000000000002</v>
      </c>
      <c r="N59" s="196">
        <v>1.93</v>
      </c>
      <c r="O59" s="196">
        <v>0</v>
      </c>
      <c r="P59" s="196">
        <v>1.02</v>
      </c>
      <c r="Q59" s="196">
        <v>0.37</v>
      </c>
      <c r="R59" s="196">
        <v>0.72</v>
      </c>
      <c r="S59" s="196">
        <v>0.45</v>
      </c>
      <c r="T59" s="196">
        <v>0</v>
      </c>
      <c r="U59" s="196">
        <v>1.99</v>
      </c>
      <c r="V59" s="196">
        <v>0.35</v>
      </c>
      <c r="W59" s="196">
        <v>0</v>
      </c>
      <c r="X59" s="196">
        <v>2.41</v>
      </c>
      <c r="Y59" s="196">
        <v>0</v>
      </c>
      <c r="Z59" s="196">
        <v>4.74</v>
      </c>
      <c r="AA59" s="196">
        <v>1.54</v>
      </c>
      <c r="AB59" s="196">
        <v>0</v>
      </c>
      <c r="AC59" s="196">
        <v>0</v>
      </c>
      <c r="AD59" s="196">
        <v>24.92</v>
      </c>
      <c r="AE59" s="196">
        <v>0</v>
      </c>
      <c r="AF59" s="196">
        <v>0</v>
      </c>
      <c r="AG59" s="196">
        <v>-80</v>
      </c>
      <c r="AH59" s="196">
        <v>0</v>
      </c>
      <c r="AI59" s="196">
        <v>18.39</v>
      </c>
      <c r="AJ59" s="196">
        <v>0</v>
      </c>
      <c r="AK59" s="196">
        <v>24.61</v>
      </c>
      <c r="AL59" s="196">
        <v>0</v>
      </c>
      <c r="AM59" s="196">
        <v>0</v>
      </c>
      <c r="AN59" s="196">
        <v>0</v>
      </c>
      <c r="AO59" s="196">
        <v>241.24</v>
      </c>
      <c r="AP59" s="196">
        <v>171.2</v>
      </c>
      <c r="AQ59" s="196">
        <v>0</v>
      </c>
      <c r="AR59" s="196">
        <v>6.69</v>
      </c>
      <c r="AS59" s="196">
        <v>0</v>
      </c>
      <c r="AT59" s="196">
        <v>2.17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6.69</v>
      </c>
      <c r="E60" s="196">
        <v>0</v>
      </c>
      <c r="F60" s="196">
        <v>0</v>
      </c>
      <c r="G60" s="196">
        <v>31.19</v>
      </c>
      <c r="H60" s="196">
        <v>0</v>
      </c>
      <c r="I60" s="196">
        <v>0</v>
      </c>
      <c r="J60" s="196">
        <v>38.51</v>
      </c>
      <c r="K60" s="196">
        <v>19.670000000000002</v>
      </c>
      <c r="L60" s="196">
        <v>0.24</v>
      </c>
      <c r="M60" s="196">
        <v>2.4700000000000002</v>
      </c>
      <c r="N60" s="196">
        <v>1.93</v>
      </c>
      <c r="O60" s="196">
        <v>0</v>
      </c>
      <c r="P60" s="196">
        <v>1.02</v>
      </c>
      <c r="Q60" s="196">
        <v>0.37</v>
      </c>
      <c r="R60" s="196">
        <v>0.72</v>
      </c>
      <c r="S60" s="196">
        <v>0.45</v>
      </c>
      <c r="T60" s="196">
        <v>0</v>
      </c>
      <c r="U60" s="196">
        <v>1.99</v>
      </c>
      <c r="V60" s="196">
        <v>0.35</v>
      </c>
      <c r="W60" s="196">
        <v>0</v>
      </c>
      <c r="X60" s="196">
        <v>2.41</v>
      </c>
      <c r="Y60" s="196">
        <v>0</v>
      </c>
      <c r="Z60" s="196">
        <v>4.74</v>
      </c>
      <c r="AA60" s="196">
        <v>1.54</v>
      </c>
      <c r="AB60" s="196">
        <v>0</v>
      </c>
      <c r="AC60" s="196">
        <v>0</v>
      </c>
      <c r="AD60" s="196">
        <v>24.92</v>
      </c>
      <c r="AE60" s="196">
        <v>0</v>
      </c>
      <c r="AF60" s="196">
        <v>0</v>
      </c>
      <c r="AG60" s="196">
        <v>-80</v>
      </c>
      <c r="AH60" s="196">
        <v>0</v>
      </c>
      <c r="AI60" s="196">
        <v>18.39</v>
      </c>
      <c r="AJ60" s="196">
        <v>0</v>
      </c>
      <c r="AK60" s="196">
        <v>24.61</v>
      </c>
      <c r="AL60" s="196">
        <v>0</v>
      </c>
      <c r="AM60" s="196">
        <v>0</v>
      </c>
      <c r="AN60" s="196">
        <v>0</v>
      </c>
      <c r="AO60" s="196">
        <v>241.24</v>
      </c>
      <c r="AP60" s="196">
        <v>171.2</v>
      </c>
      <c r="AQ60" s="196">
        <v>0</v>
      </c>
      <c r="AR60" s="196">
        <v>6.69</v>
      </c>
      <c r="AS60" s="196">
        <v>0</v>
      </c>
      <c r="AT60" s="196">
        <v>2.17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6.69</v>
      </c>
      <c r="E61" s="196">
        <v>0</v>
      </c>
      <c r="F61" s="196">
        <v>0</v>
      </c>
      <c r="G61" s="196">
        <v>31.19</v>
      </c>
      <c r="H61" s="196">
        <v>0</v>
      </c>
      <c r="I61" s="196">
        <v>0</v>
      </c>
      <c r="J61" s="196">
        <v>38.51</v>
      </c>
      <c r="K61" s="196">
        <v>19.670000000000002</v>
      </c>
      <c r="L61" s="196">
        <v>0.24</v>
      </c>
      <c r="M61" s="196">
        <v>2.4700000000000002</v>
      </c>
      <c r="N61" s="196">
        <v>1.93</v>
      </c>
      <c r="O61" s="196">
        <v>0</v>
      </c>
      <c r="P61" s="196">
        <v>1.02</v>
      </c>
      <c r="Q61" s="196">
        <v>0.37</v>
      </c>
      <c r="R61" s="196">
        <v>0.72</v>
      </c>
      <c r="S61" s="196">
        <v>0.45</v>
      </c>
      <c r="T61" s="196">
        <v>0</v>
      </c>
      <c r="U61" s="196">
        <v>1.99</v>
      </c>
      <c r="V61" s="196">
        <v>0.35</v>
      </c>
      <c r="W61" s="196">
        <v>0</v>
      </c>
      <c r="X61" s="196">
        <v>2.41</v>
      </c>
      <c r="Y61" s="196">
        <v>0</v>
      </c>
      <c r="Z61" s="196">
        <v>4.74</v>
      </c>
      <c r="AA61" s="196">
        <v>1.54</v>
      </c>
      <c r="AB61" s="196">
        <v>0</v>
      </c>
      <c r="AC61" s="196">
        <v>0</v>
      </c>
      <c r="AD61" s="196">
        <v>24.92</v>
      </c>
      <c r="AE61" s="196">
        <v>0</v>
      </c>
      <c r="AF61" s="196">
        <v>0</v>
      </c>
      <c r="AG61" s="196">
        <v>-80</v>
      </c>
      <c r="AH61" s="196">
        <v>0</v>
      </c>
      <c r="AI61" s="196">
        <v>18.39</v>
      </c>
      <c r="AJ61" s="196">
        <v>0</v>
      </c>
      <c r="AK61" s="196">
        <v>24.61</v>
      </c>
      <c r="AL61" s="196">
        <v>0</v>
      </c>
      <c r="AM61" s="196">
        <v>0</v>
      </c>
      <c r="AN61" s="196">
        <v>0</v>
      </c>
      <c r="AO61" s="196">
        <v>241.24</v>
      </c>
      <c r="AP61" s="196">
        <v>171.2</v>
      </c>
      <c r="AQ61" s="196">
        <v>0</v>
      </c>
      <c r="AR61" s="196">
        <v>6.69</v>
      </c>
      <c r="AS61" s="196">
        <v>0</v>
      </c>
      <c r="AT61" s="196">
        <v>2.17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6.69</v>
      </c>
      <c r="E62" s="196">
        <v>0</v>
      </c>
      <c r="F62" s="196">
        <v>0</v>
      </c>
      <c r="G62" s="196">
        <v>31.19</v>
      </c>
      <c r="H62" s="196">
        <v>0</v>
      </c>
      <c r="I62" s="196">
        <v>0</v>
      </c>
      <c r="J62" s="196">
        <v>38.51</v>
      </c>
      <c r="K62" s="196">
        <v>19.670000000000002</v>
      </c>
      <c r="L62" s="196">
        <v>0.24</v>
      </c>
      <c r="M62" s="196">
        <v>2.4700000000000002</v>
      </c>
      <c r="N62" s="196">
        <v>1.93</v>
      </c>
      <c r="O62" s="196">
        <v>0</v>
      </c>
      <c r="P62" s="196">
        <v>1.02</v>
      </c>
      <c r="Q62" s="196">
        <v>0.37</v>
      </c>
      <c r="R62" s="196">
        <v>0.72</v>
      </c>
      <c r="S62" s="196">
        <v>0.45</v>
      </c>
      <c r="T62" s="196">
        <v>0</v>
      </c>
      <c r="U62" s="196">
        <v>1.99</v>
      </c>
      <c r="V62" s="196">
        <v>0.35</v>
      </c>
      <c r="W62" s="196">
        <v>0</v>
      </c>
      <c r="X62" s="196">
        <v>2.41</v>
      </c>
      <c r="Y62" s="196">
        <v>0</v>
      </c>
      <c r="Z62" s="196">
        <v>4.74</v>
      </c>
      <c r="AA62" s="196">
        <v>1.54</v>
      </c>
      <c r="AB62" s="196">
        <v>0</v>
      </c>
      <c r="AC62" s="196">
        <v>0</v>
      </c>
      <c r="AD62" s="196">
        <v>24.92</v>
      </c>
      <c r="AE62" s="196">
        <v>0</v>
      </c>
      <c r="AF62" s="196">
        <v>0</v>
      </c>
      <c r="AG62" s="196">
        <v>-80</v>
      </c>
      <c r="AH62" s="196">
        <v>0</v>
      </c>
      <c r="AI62" s="196">
        <v>18.39</v>
      </c>
      <c r="AJ62" s="196">
        <v>0</v>
      </c>
      <c r="AK62" s="196">
        <v>24.61</v>
      </c>
      <c r="AL62" s="196">
        <v>0</v>
      </c>
      <c r="AM62" s="196">
        <v>0</v>
      </c>
      <c r="AN62" s="196">
        <v>0</v>
      </c>
      <c r="AO62" s="196">
        <v>241.24</v>
      </c>
      <c r="AP62" s="196">
        <v>171.2</v>
      </c>
      <c r="AQ62" s="196">
        <v>0</v>
      </c>
      <c r="AR62" s="196">
        <v>6.69</v>
      </c>
      <c r="AS62" s="196">
        <v>0</v>
      </c>
      <c r="AT62" s="196">
        <v>2.17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6.69</v>
      </c>
      <c r="E63" s="196">
        <v>0</v>
      </c>
      <c r="F63" s="196">
        <v>0</v>
      </c>
      <c r="G63" s="196">
        <v>31.19</v>
      </c>
      <c r="H63" s="196">
        <v>0</v>
      </c>
      <c r="I63" s="196">
        <v>0</v>
      </c>
      <c r="J63" s="196">
        <v>38.51</v>
      </c>
      <c r="K63" s="196">
        <v>19.66</v>
      </c>
      <c r="L63" s="196">
        <v>0.24</v>
      </c>
      <c r="M63" s="196">
        <v>2.4700000000000002</v>
      </c>
      <c r="N63" s="196">
        <v>1.93</v>
      </c>
      <c r="O63" s="196">
        <v>0</v>
      </c>
      <c r="P63" s="196">
        <v>1.02</v>
      </c>
      <c r="Q63" s="196">
        <v>0.37</v>
      </c>
      <c r="R63" s="196">
        <v>0.72</v>
      </c>
      <c r="S63" s="196">
        <v>0.45</v>
      </c>
      <c r="T63" s="196">
        <v>0</v>
      </c>
      <c r="U63" s="196">
        <v>1.99</v>
      </c>
      <c r="V63" s="196">
        <v>0.35</v>
      </c>
      <c r="W63" s="196">
        <v>0</v>
      </c>
      <c r="X63" s="196">
        <v>2.41</v>
      </c>
      <c r="Y63" s="196">
        <v>0</v>
      </c>
      <c r="Z63" s="196">
        <v>4.74</v>
      </c>
      <c r="AA63" s="196">
        <v>1.54</v>
      </c>
      <c r="AB63" s="196">
        <v>0</v>
      </c>
      <c r="AC63" s="196">
        <v>0</v>
      </c>
      <c r="AD63" s="196">
        <v>24.92</v>
      </c>
      <c r="AE63" s="196">
        <v>0</v>
      </c>
      <c r="AF63" s="196">
        <v>0</v>
      </c>
      <c r="AG63" s="196">
        <v>-80</v>
      </c>
      <c r="AH63" s="196">
        <v>0</v>
      </c>
      <c r="AI63" s="196">
        <v>18.39</v>
      </c>
      <c r="AJ63" s="196">
        <v>0</v>
      </c>
      <c r="AK63" s="196">
        <v>24.61</v>
      </c>
      <c r="AL63" s="196">
        <v>0</v>
      </c>
      <c r="AM63" s="196">
        <v>0</v>
      </c>
      <c r="AN63" s="196">
        <v>0</v>
      </c>
      <c r="AO63" s="196">
        <v>241.24</v>
      </c>
      <c r="AP63" s="196">
        <v>171.2</v>
      </c>
      <c r="AQ63" s="196">
        <v>0</v>
      </c>
      <c r="AR63" s="196">
        <v>6.69</v>
      </c>
      <c r="AS63" s="196">
        <v>0</v>
      </c>
      <c r="AT63" s="196">
        <v>2.17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6.69</v>
      </c>
      <c r="E64" s="196">
        <v>0</v>
      </c>
      <c r="F64" s="196">
        <v>0</v>
      </c>
      <c r="G64" s="196">
        <v>31.19</v>
      </c>
      <c r="H64" s="196">
        <v>0</v>
      </c>
      <c r="I64" s="196">
        <v>0</v>
      </c>
      <c r="J64" s="196">
        <v>38.51</v>
      </c>
      <c r="K64" s="196">
        <v>19.66</v>
      </c>
      <c r="L64" s="196">
        <v>0.24</v>
      </c>
      <c r="M64" s="196">
        <v>2.4700000000000002</v>
      </c>
      <c r="N64" s="196">
        <v>1.93</v>
      </c>
      <c r="O64" s="196">
        <v>0</v>
      </c>
      <c r="P64" s="196">
        <v>1.02</v>
      </c>
      <c r="Q64" s="196">
        <v>0.37</v>
      </c>
      <c r="R64" s="196">
        <v>0.72</v>
      </c>
      <c r="S64" s="196">
        <v>0.45</v>
      </c>
      <c r="T64" s="196">
        <v>0</v>
      </c>
      <c r="U64" s="196">
        <v>1.99</v>
      </c>
      <c r="V64" s="196">
        <v>0.35</v>
      </c>
      <c r="W64" s="196">
        <v>0</v>
      </c>
      <c r="X64" s="196">
        <v>2.41</v>
      </c>
      <c r="Y64" s="196">
        <v>0</v>
      </c>
      <c r="Z64" s="196">
        <v>4.74</v>
      </c>
      <c r="AA64" s="196">
        <v>1.54</v>
      </c>
      <c r="AB64" s="196">
        <v>0</v>
      </c>
      <c r="AC64" s="196">
        <v>0</v>
      </c>
      <c r="AD64" s="196">
        <v>24.92</v>
      </c>
      <c r="AE64" s="196">
        <v>0</v>
      </c>
      <c r="AF64" s="196">
        <v>0</v>
      </c>
      <c r="AG64" s="196">
        <v>-80</v>
      </c>
      <c r="AH64" s="196">
        <v>0</v>
      </c>
      <c r="AI64" s="196">
        <v>18.39</v>
      </c>
      <c r="AJ64" s="196">
        <v>0</v>
      </c>
      <c r="AK64" s="196">
        <v>24.61</v>
      </c>
      <c r="AL64" s="196">
        <v>0</v>
      </c>
      <c r="AM64" s="196">
        <v>0</v>
      </c>
      <c r="AN64" s="196">
        <v>0</v>
      </c>
      <c r="AO64" s="196">
        <v>241.24</v>
      </c>
      <c r="AP64" s="196">
        <v>171.2</v>
      </c>
      <c r="AQ64" s="196">
        <v>0</v>
      </c>
      <c r="AR64" s="196">
        <v>6.69</v>
      </c>
      <c r="AS64" s="196">
        <v>0</v>
      </c>
      <c r="AT64" s="196">
        <v>2.17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6.69</v>
      </c>
      <c r="E65" s="196">
        <v>0</v>
      </c>
      <c r="F65" s="196">
        <v>0</v>
      </c>
      <c r="G65" s="196">
        <v>31.19</v>
      </c>
      <c r="H65" s="196">
        <v>0</v>
      </c>
      <c r="I65" s="196">
        <v>0</v>
      </c>
      <c r="J65" s="196">
        <v>38.51</v>
      </c>
      <c r="K65" s="196">
        <v>19.66</v>
      </c>
      <c r="L65" s="196">
        <v>0.24</v>
      </c>
      <c r="M65" s="196">
        <v>2.4700000000000002</v>
      </c>
      <c r="N65" s="196">
        <v>1.93</v>
      </c>
      <c r="O65" s="196">
        <v>0</v>
      </c>
      <c r="P65" s="196">
        <v>1.02</v>
      </c>
      <c r="Q65" s="196">
        <v>0.37</v>
      </c>
      <c r="R65" s="196">
        <v>0.72</v>
      </c>
      <c r="S65" s="196">
        <v>0.45</v>
      </c>
      <c r="T65" s="196">
        <v>0</v>
      </c>
      <c r="U65" s="196">
        <v>1.99</v>
      </c>
      <c r="V65" s="196">
        <v>0.35</v>
      </c>
      <c r="W65" s="196">
        <v>0</v>
      </c>
      <c r="X65" s="196">
        <v>2.41</v>
      </c>
      <c r="Y65" s="196">
        <v>0</v>
      </c>
      <c r="Z65" s="196">
        <v>4.74</v>
      </c>
      <c r="AA65" s="196">
        <v>1.54</v>
      </c>
      <c r="AB65" s="196">
        <v>0</v>
      </c>
      <c r="AC65" s="196">
        <v>0</v>
      </c>
      <c r="AD65" s="196">
        <v>24.92</v>
      </c>
      <c r="AE65" s="196">
        <v>0</v>
      </c>
      <c r="AF65" s="196">
        <v>0</v>
      </c>
      <c r="AG65" s="196">
        <v>-80</v>
      </c>
      <c r="AH65" s="196">
        <v>0</v>
      </c>
      <c r="AI65" s="196">
        <v>18.39</v>
      </c>
      <c r="AJ65" s="196">
        <v>0</v>
      </c>
      <c r="AK65" s="196">
        <v>24.61</v>
      </c>
      <c r="AL65" s="196">
        <v>0</v>
      </c>
      <c r="AM65" s="196">
        <v>0</v>
      </c>
      <c r="AN65" s="196">
        <v>0</v>
      </c>
      <c r="AO65" s="196">
        <v>241.24</v>
      </c>
      <c r="AP65" s="196">
        <v>171.2</v>
      </c>
      <c r="AQ65" s="196">
        <v>0</v>
      </c>
      <c r="AR65" s="196">
        <v>6.69</v>
      </c>
      <c r="AS65" s="196">
        <v>0</v>
      </c>
      <c r="AT65" s="196">
        <v>2.17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6.69</v>
      </c>
      <c r="E66" s="196">
        <v>0</v>
      </c>
      <c r="F66" s="196">
        <v>0</v>
      </c>
      <c r="G66" s="196">
        <v>31.19</v>
      </c>
      <c r="H66" s="196">
        <v>0</v>
      </c>
      <c r="I66" s="196">
        <v>0</v>
      </c>
      <c r="J66" s="196">
        <v>38.51</v>
      </c>
      <c r="K66" s="196">
        <v>19.66</v>
      </c>
      <c r="L66" s="196">
        <v>0.24</v>
      </c>
      <c r="M66" s="196">
        <v>2.4700000000000002</v>
      </c>
      <c r="N66" s="196">
        <v>1.93</v>
      </c>
      <c r="O66" s="196">
        <v>0</v>
      </c>
      <c r="P66" s="196">
        <v>1.02</v>
      </c>
      <c r="Q66" s="196">
        <v>0.37</v>
      </c>
      <c r="R66" s="196">
        <v>0.72</v>
      </c>
      <c r="S66" s="196">
        <v>0.45</v>
      </c>
      <c r="T66" s="196">
        <v>0</v>
      </c>
      <c r="U66" s="196">
        <v>1.99</v>
      </c>
      <c r="V66" s="196">
        <v>0.35</v>
      </c>
      <c r="W66" s="196">
        <v>0</v>
      </c>
      <c r="X66" s="196">
        <v>2.41</v>
      </c>
      <c r="Y66" s="196">
        <v>0</v>
      </c>
      <c r="Z66" s="196">
        <v>4.74</v>
      </c>
      <c r="AA66" s="196">
        <v>1.54</v>
      </c>
      <c r="AB66" s="196">
        <v>0</v>
      </c>
      <c r="AC66" s="196">
        <v>0</v>
      </c>
      <c r="AD66" s="196">
        <v>24.92</v>
      </c>
      <c r="AE66" s="196">
        <v>0</v>
      </c>
      <c r="AF66" s="196">
        <v>0</v>
      </c>
      <c r="AG66" s="196">
        <v>-80</v>
      </c>
      <c r="AH66" s="196">
        <v>0</v>
      </c>
      <c r="AI66" s="196">
        <v>18.39</v>
      </c>
      <c r="AJ66" s="196">
        <v>0</v>
      </c>
      <c r="AK66" s="196">
        <v>24.61</v>
      </c>
      <c r="AL66" s="196">
        <v>0</v>
      </c>
      <c r="AM66" s="196">
        <v>0</v>
      </c>
      <c r="AN66" s="196">
        <v>0</v>
      </c>
      <c r="AO66" s="196">
        <v>241.24</v>
      </c>
      <c r="AP66" s="196">
        <v>171.2</v>
      </c>
      <c r="AQ66" s="196">
        <v>0</v>
      </c>
      <c r="AR66" s="196">
        <v>6.69</v>
      </c>
      <c r="AS66" s="196">
        <v>0</v>
      </c>
      <c r="AT66" s="196">
        <v>2.17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6.69</v>
      </c>
      <c r="E67" s="196">
        <v>0</v>
      </c>
      <c r="F67" s="196">
        <v>0</v>
      </c>
      <c r="G67" s="196">
        <v>31.24</v>
      </c>
      <c r="H67" s="196">
        <v>0</v>
      </c>
      <c r="I67" s="196">
        <v>0</v>
      </c>
      <c r="J67" s="196">
        <v>38.51</v>
      </c>
      <c r="K67" s="196">
        <v>19.66</v>
      </c>
      <c r="L67" s="196">
        <v>0.24</v>
      </c>
      <c r="M67" s="196">
        <v>2.4700000000000002</v>
      </c>
      <c r="N67" s="196">
        <v>1.93</v>
      </c>
      <c r="O67" s="196">
        <v>0</v>
      </c>
      <c r="P67" s="196">
        <v>1.02</v>
      </c>
      <c r="Q67" s="196">
        <v>0.37</v>
      </c>
      <c r="R67" s="196">
        <v>0.72</v>
      </c>
      <c r="S67" s="196">
        <v>0.45</v>
      </c>
      <c r="T67" s="196">
        <v>0</v>
      </c>
      <c r="U67" s="196">
        <v>1.99</v>
      </c>
      <c r="V67" s="196">
        <v>0.35</v>
      </c>
      <c r="W67" s="196">
        <v>0</v>
      </c>
      <c r="X67" s="196">
        <v>2.41</v>
      </c>
      <c r="Y67" s="196">
        <v>0</v>
      </c>
      <c r="Z67" s="196">
        <v>4.3099999999999996</v>
      </c>
      <c r="AA67" s="196">
        <v>1.54</v>
      </c>
      <c r="AB67" s="196">
        <v>0</v>
      </c>
      <c r="AC67" s="196">
        <v>0</v>
      </c>
      <c r="AD67" s="196">
        <v>24.92</v>
      </c>
      <c r="AE67" s="196">
        <v>0</v>
      </c>
      <c r="AF67" s="196">
        <v>0</v>
      </c>
      <c r="AG67" s="196">
        <v>-80</v>
      </c>
      <c r="AH67" s="196">
        <v>0</v>
      </c>
      <c r="AI67" s="196">
        <v>18.39</v>
      </c>
      <c r="AJ67" s="196">
        <v>0</v>
      </c>
      <c r="AK67" s="196">
        <v>24.61</v>
      </c>
      <c r="AL67" s="196">
        <v>0</v>
      </c>
      <c r="AM67" s="196">
        <v>0</v>
      </c>
      <c r="AN67" s="196">
        <v>0</v>
      </c>
      <c r="AO67" s="196">
        <v>241.24</v>
      </c>
      <c r="AP67" s="196">
        <v>171.2</v>
      </c>
      <c r="AQ67" s="196">
        <v>0</v>
      </c>
      <c r="AR67" s="196">
        <v>6.69</v>
      </c>
      <c r="AS67" s="196">
        <v>0</v>
      </c>
      <c r="AT67" s="196">
        <v>2.17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6.69</v>
      </c>
      <c r="E68" s="196">
        <v>0</v>
      </c>
      <c r="F68" s="196">
        <v>0</v>
      </c>
      <c r="G68" s="196">
        <v>31.24</v>
      </c>
      <c r="H68" s="196">
        <v>0</v>
      </c>
      <c r="I68" s="196">
        <v>0</v>
      </c>
      <c r="J68" s="196">
        <v>38.51</v>
      </c>
      <c r="K68" s="196">
        <v>19.66</v>
      </c>
      <c r="L68" s="196">
        <v>0.24</v>
      </c>
      <c r="M68" s="196">
        <v>2.4700000000000002</v>
      </c>
      <c r="N68" s="196">
        <v>1.93</v>
      </c>
      <c r="O68" s="196">
        <v>0</v>
      </c>
      <c r="P68" s="196">
        <v>1.02</v>
      </c>
      <c r="Q68" s="196">
        <v>0.37</v>
      </c>
      <c r="R68" s="196">
        <v>0.72</v>
      </c>
      <c r="S68" s="196">
        <v>0.45</v>
      </c>
      <c r="T68" s="196">
        <v>0</v>
      </c>
      <c r="U68" s="196">
        <v>1.99</v>
      </c>
      <c r="V68" s="196">
        <v>0.35</v>
      </c>
      <c r="W68" s="196">
        <v>0</v>
      </c>
      <c r="X68" s="196">
        <v>2.41</v>
      </c>
      <c r="Y68" s="196">
        <v>0</v>
      </c>
      <c r="Z68" s="196">
        <v>4.3099999999999996</v>
      </c>
      <c r="AA68" s="196">
        <v>1.54</v>
      </c>
      <c r="AB68" s="196">
        <v>0</v>
      </c>
      <c r="AC68" s="196">
        <v>0</v>
      </c>
      <c r="AD68" s="196">
        <v>24.92</v>
      </c>
      <c r="AE68" s="196">
        <v>0</v>
      </c>
      <c r="AF68" s="196">
        <v>0</v>
      </c>
      <c r="AG68" s="196">
        <v>-80</v>
      </c>
      <c r="AH68" s="196">
        <v>0</v>
      </c>
      <c r="AI68" s="196">
        <v>18.39</v>
      </c>
      <c r="AJ68" s="196">
        <v>0</v>
      </c>
      <c r="AK68" s="196">
        <v>24.61</v>
      </c>
      <c r="AL68" s="196">
        <v>0</v>
      </c>
      <c r="AM68" s="196">
        <v>0</v>
      </c>
      <c r="AN68" s="196">
        <v>0</v>
      </c>
      <c r="AO68" s="196">
        <v>241.24</v>
      </c>
      <c r="AP68" s="196">
        <v>171.2</v>
      </c>
      <c r="AQ68" s="196">
        <v>0</v>
      </c>
      <c r="AR68" s="196">
        <v>6.69</v>
      </c>
      <c r="AS68" s="196">
        <v>0</v>
      </c>
      <c r="AT68" s="196">
        <v>2.17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6.69</v>
      </c>
      <c r="E69" s="196">
        <v>0</v>
      </c>
      <c r="F69" s="196">
        <v>0</v>
      </c>
      <c r="G69" s="196">
        <v>31.24</v>
      </c>
      <c r="H69" s="196">
        <v>0</v>
      </c>
      <c r="I69" s="196">
        <v>0</v>
      </c>
      <c r="J69" s="196">
        <v>38.51</v>
      </c>
      <c r="K69" s="196">
        <v>19.66</v>
      </c>
      <c r="L69" s="196">
        <v>0.24</v>
      </c>
      <c r="M69" s="196">
        <v>2.4700000000000002</v>
      </c>
      <c r="N69" s="196">
        <v>1.93</v>
      </c>
      <c r="O69" s="196">
        <v>0</v>
      </c>
      <c r="P69" s="196">
        <v>1.02</v>
      </c>
      <c r="Q69" s="196">
        <v>0.37</v>
      </c>
      <c r="R69" s="196">
        <v>0.72</v>
      </c>
      <c r="S69" s="196">
        <v>0.45</v>
      </c>
      <c r="T69" s="196">
        <v>0</v>
      </c>
      <c r="U69" s="196">
        <v>1.99</v>
      </c>
      <c r="V69" s="196">
        <v>0.35</v>
      </c>
      <c r="W69" s="196">
        <v>0</v>
      </c>
      <c r="X69" s="196">
        <v>2.41</v>
      </c>
      <c r="Y69" s="196">
        <v>0</v>
      </c>
      <c r="Z69" s="196">
        <v>4.3099999999999996</v>
      </c>
      <c r="AA69" s="196">
        <v>1.54</v>
      </c>
      <c r="AB69" s="196">
        <v>0</v>
      </c>
      <c r="AC69" s="196">
        <v>0</v>
      </c>
      <c r="AD69" s="196">
        <v>24.92</v>
      </c>
      <c r="AE69" s="196">
        <v>0</v>
      </c>
      <c r="AF69" s="196">
        <v>0</v>
      </c>
      <c r="AG69" s="196">
        <v>-80</v>
      </c>
      <c r="AH69" s="196">
        <v>0</v>
      </c>
      <c r="AI69" s="196">
        <v>18.39</v>
      </c>
      <c r="AJ69" s="196">
        <v>0</v>
      </c>
      <c r="AK69" s="196">
        <v>24.61</v>
      </c>
      <c r="AL69" s="196">
        <v>0</v>
      </c>
      <c r="AM69" s="196">
        <v>0</v>
      </c>
      <c r="AN69" s="196">
        <v>0</v>
      </c>
      <c r="AO69" s="196">
        <v>241.24</v>
      </c>
      <c r="AP69" s="196">
        <v>171.2</v>
      </c>
      <c r="AQ69" s="196">
        <v>0</v>
      </c>
      <c r="AR69" s="196">
        <v>6.69</v>
      </c>
      <c r="AS69" s="196">
        <v>0</v>
      </c>
      <c r="AT69" s="196">
        <v>2.17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6.69</v>
      </c>
      <c r="E70" s="196">
        <v>0</v>
      </c>
      <c r="F70" s="196">
        <v>0</v>
      </c>
      <c r="G70" s="196">
        <v>31.24</v>
      </c>
      <c r="H70" s="196">
        <v>0</v>
      </c>
      <c r="I70" s="196">
        <v>0</v>
      </c>
      <c r="J70" s="196">
        <v>38.51</v>
      </c>
      <c r="K70" s="196">
        <v>19.66</v>
      </c>
      <c r="L70" s="196">
        <v>0.24</v>
      </c>
      <c r="M70" s="196">
        <v>2.4700000000000002</v>
      </c>
      <c r="N70" s="196">
        <v>1.93</v>
      </c>
      <c r="O70" s="196">
        <v>0</v>
      </c>
      <c r="P70" s="196">
        <v>1.02</v>
      </c>
      <c r="Q70" s="196">
        <v>0.37</v>
      </c>
      <c r="R70" s="196">
        <v>0.72</v>
      </c>
      <c r="S70" s="196">
        <v>0.45</v>
      </c>
      <c r="T70" s="196">
        <v>0</v>
      </c>
      <c r="U70" s="196">
        <v>1.99</v>
      </c>
      <c r="V70" s="196">
        <v>0.35</v>
      </c>
      <c r="W70" s="196">
        <v>0</v>
      </c>
      <c r="X70" s="196">
        <v>2.41</v>
      </c>
      <c r="Y70" s="196">
        <v>0</v>
      </c>
      <c r="Z70" s="196">
        <v>4.3099999999999996</v>
      </c>
      <c r="AA70" s="196">
        <v>1.54</v>
      </c>
      <c r="AB70" s="196">
        <v>0</v>
      </c>
      <c r="AC70" s="196">
        <v>0</v>
      </c>
      <c r="AD70" s="196">
        <v>24.92</v>
      </c>
      <c r="AE70" s="196">
        <v>0</v>
      </c>
      <c r="AF70" s="196">
        <v>0</v>
      </c>
      <c r="AG70" s="196">
        <v>-80</v>
      </c>
      <c r="AH70" s="196">
        <v>0</v>
      </c>
      <c r="AI70" s="196">
        <v>18.39</v>
      </c>
      <c r="AJ70" s="196">
        <v>0</v>
      </c>
      <c r="AK70" s="196">
        <v>24.61</v>
      </c>
      <c r="AL70" s="196">
        <v>0</v>
      </c>
      <c r="AM70" s="196">
        <v>0</v>
      </c>
      <c r="AN70" s="196">
        <v>0</v>
      </c>
      <c r="AO70" s="196">
        <v>241.24</v>
      </c>
      <c r="AP70" s="196">
        <v>171.2</v>
      </c>
      <c r="AQ70" s="196">
        <v>0</v>
      </c>
      <c r="AR70" s="196">
        <v>6.69</v>
      </c>
      <c r="AS70" s="196">
        <v>0</v>
      </c>
      <c r="AT70" s="196">
        <v>2.17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6.69</v>
      </c>
      <c r="E71" s="196">
        <v>0</v>
      </c>
      <c r="F71" s="196">
        <v>0</v>
      </c>
      <c r="G71" s="196">
        <v>31.24</v>
      </c>
      <c r="H71" s="196">
        <v>0</v>
      </c>
      <c r="I71" s="196">
        <v>0</v>
      </c>
      <c r="J71" s="196">
        <v>38.51</v>
      </c>
      <c r="K71" s="196">
        <v>19.66</v>
      </c>
      <c r="L71" s="196">
        <v>0.24</v>
      </c>
      <c r="M71" s="196">
        <v>2.4700000000000002</v>
      </c>
      <c r="N71" s="196">
        <v>1.93</v>
      </c>
      <c r="O71" s="196">
        <v>0</v>
      </c>
      <c r="P71" s="196">
        <v>1.02</v>
      </c>
      <c r="Q71" s="196">
        <v>0.37</v>
      </c>
      <c r="R71" s="196">
        <v>0.72</v>
      </c>
      <c r="S71" s="196">
        <v>0.45</v>
      </c>
      <c r="T71" s="196">
        <v>0</v>
      </c>
      <c r="U71" s="196">
        <v>1.99</v>
      </c>
      <c r="V71" s="196">
        <v>0.35</v>
      </c>
      <c r="W71" s="196">
        <v>0</v>
      </c>
      <c r="X71" s="196">
        <v>2.41</v>
      </c>
      <c r="Y71" s="196">
        <v>0</v>
      </c>
      <c r="Z71" s="196">
        <v>4.3099999999999996</v>
      </c>
      <c r="AA71" s="196">
        <v>1.54</v>
      </c>
      <c r="AB71" s="196">
        <v>0</v>
      </c>
      <c r="AC71" s="196">
        <v>0</v>
      </c>
      <c r="AD71" s="196">
        <v>24.92</v>
      </c>
      <c r="AE71" s="196">
        <v>0</v>
      </c>
      <c r="AF71" s="196">
        <v>0</v>
      </c>
      <c r="AG71" s="196">
        <v>-80</v>
      </c>
      <c r="AH71" s="196">
        <v>0</v>
      </c>
      <c r="AI71" s="196">
        <v>18.39</v>
      </c>
      <c r="AJ71" s="196">
        <v>0</v>
      </c>
      <c r="AK71" s="196">
        <v>24.61</v>
      </c>
      <c r="AL71" s="196">
        <v>0</v>
      </c>
      <c r="AM71" s="196">
        <v>0</v>
      </c>
      <c r="AN71" s="196">
        <v>0</v>
      </c>
      <c r="AO71" s="196">
        <v>241.24</v>
      </c>
      <c r="AP71" s="196">
        <v>171.2</v>
      </c>
      <c r="AQ71" s="196">
        <v>0</v>
      </c>
      <c r="AR71" s="196">
        <v>6.69</v>
      </c>
      <c r="AS71" s="196">
        <v>0</v>
      </c>
      <c r="AT71" s="196">
        <v>2.17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6.69</v>
      </c>
      <c r="E72" s="196">
        <v>0</v>
      </c>
      <c r="F72" s="196">
        <v>0</v>
      </c>
      <c r="G72" s="196">
        <v>31.24</v>
      </c>
      <c r="H72" s="196">
        <v>0</v>
      </c>
      <c r="I72" s="196">
        <v>0</v>
      </c>
      <c r="J72" s="196">
        <v>38.51</v>
      </c>
      <c r="K72" s="196">
        <v>19.66</v>
      </c>
      <c r="L72" s="196">
        <v>0.24</v>
      </c>
      <c r="M72" s="196">
        <v>2.4700000000000002</v>
      </c>
      <c r="N72" s="196">
        <v>1.93</v>
      </c>
      <c r="O72" s="196">
        <v>0</v>
      </c>
      <c r="P72" s="196">
        <v>1.02</v>
      </c>
      <c r="Q72" s="196">
        <v>0.37</v>
      </c>
      <c r="R72" s="196">
        <v>0.72</v>
      </c>
      <c r="S72" s="196">
        <v>0.45</v>
      </c>
      <c r="T72" s="196">
        <v>0</v>
      </c>
      <c r="U72" s="196">
        <v>1.99</v>
      </c>
      <c r="V72" s="196">
        <v>0.35</v>
      </c>
      <c r="W72" s="196">
        <v>0</v>
      </c>
      <c r="X72" s="196">
        <v>2.41</v>
      </c>
      <c r="Y72" s="196">
        <v>0</v>
      </c>
      <c r="Z72" s="196">
        <v>4.3099999999999996</v>
      </c>
      <c r="AA72" s="196">
        <v>1.54</v>
      </c>
      <c r="AB72" s="196">
        <v>0</v>
      </c>
      <c r="AC72" s="196">
        <v>0</v>
      </c>
      <c r="AD72" s="196">
        <v>24.92</v>
      </c>
      <c r="AE72" s="196">
        <v>0</v>
      </c>
      <c r="AF72" s="196">
        <v>0</v>
      </c>
      <c r="AG72" s="196">
        <v>-80</v>
      </c>
      <c r="AH72" s="196">
        <v>0</v>
      </c>
      <c r="AI72" s="196">
        <v>18.39</v>
      </c>
      <c r="AJ72" s="196">
        <v>0</v>
      </c>
      <c r="AK72" s="196">
        <v>24.61</v>
      </c>
      <c r="AL72" s="196">
        <v>0</v>
      </c>
      <c r="AM72" s="196">
        <v>0</v>
      </c>
      <c r="AN72" s="196">
        <v>0</v>
      </c>
      <c r="AO72" s="196">
        <v>241.24</v>
      </c>
      <c r="AP72" s="196">
        <v>171.2</v>
      </c>
      <c r="AQ72" s="196">
        <v>0</v>
      </c>
      <c r="AR72" s="196">
        <v>6.69</v>
      </c>
      <c r="AS72" s="196">
        <v>0</v>
      </c>
      <c r="AT72" s="196">
        <v>2.17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6.69</v>
      </c>
      <c r="E73" s="196">
        <v>0</v>
      </c>
      <c r="F73" s="196">
        <v>0</v>
      </c>
      <c r="G73" s="196">
        <v>31.24</v>
      </c>
      <c r="H73" s="196">
        <v>0</v>
      </c>
      <c r="I73" s="196">
        <v>0</v>
      </c>
      <c r="J73" s="196">
        <v>38.51</v>
      </c>
      <c r="K73" s="196">
        <v>19.66</v>
      </c>
      <c r="L73" s="196">
        <v>0.24</v>
      </c>
      <c r="M73" s="196">
        <v>2.4700000000000002</v>
      </c>
      <c r="N73" s="196">
        <v>1.93</v>
      </c>
      <c r="O73" s="196">
        <v>0</v>
      </c>
      <c r="P73" s="196">
        <v>1.02</v>
      </c>
      <c r="Q73" s="196">
        <v>0.37</v>
      </c>
      <c r="R73" s="196">
        <v>0.72</v>
      </c>
      <c r="S73" s="196">
        <v>0.45</v>
      </c>
      <c r="T73" s="196">
        <v>0</v>
      </c>
      <c r="U73" s="196">
        <v>1.99</v>
      </c>
      <c r="V73" s="196">
        <v>0.35</v>
      </c>
      <c r="W73" s="196">
        <v>0</v>
      </c>
      <c r="X73" s="196">
        <v>2.41</v>
      </c>
      <c r="Y73" s="196">
        <v>0</v>
      </c>
      <c r="Z73" s="196">
        <v>4.3099999999999996</v>
      </c>
      <c r="AA73" s="196">
        <v>1.54</v>
      </c>
      <c r="AB73" s="196">
        <v>0</v>
      </c>
      <c r="AC73" s="196">
        <v>0</v>
      </c>
      <c r="AD73" s="196">
        <v>24.92</v>
      </c>
      <c r="AE73" s="196">
        <v>0</v>
      </c>
      <c r="AF73" s="196">
        <v>0</v>
      </c>
      <c r="AG73" s="196">
        <v>-80</v>
      </c>
      <c r="AH73" s="196">
        <v>0</v>
      </c>
      <c r="AI73" s="196">
        <v>18.39</v>
      </c>
      <c r="AJ73" s="196">
        <v>0</v>
      </c>
      <c r="AK73" s="196">
        <v>24.61</v>
      </c>
      <c r="AL73" s="196">
        <v>0</v>
      </c>
      <c r="AM73" s="196">
        <v>0</v>
      </c>
      <c r="AN73" s="196">
        <v>0</v>
      </c>
      <c r="AO73" s="196">
        <v>241.24</v>
      </c>
      <c r="AP73" s="196">
        <v>171.2</v>
      </c>
      <c r="AQ73" s="196">
        <v>0</v>
      </c>
      <c r="AR73" s="196">
        <v>6.69</v>
      </c>
      <c r="AS73" s="196">
        <v>0</v>
      </c>
      <c r="AT73" s="196">
        <v>2.17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6.69</v>
      </c>
      <c r="E74" s="196">
        <v>0</v>
      </c>
      <c r="F74" s="196">
        <v>0</v>
      </c>
      <c r="G74" s="196">
        <v>31.24</v>
      </c>
      <c r="H74" s="196">
        <v>0</v>
      </c>
      <c r="I74" s="196">
        <v>0</v>
      </c>
      <c r="J74" s="196">
        <v>38.51</v>
      </c>
      <c r="K74" s="196">
        <v>19.66</v>
      </c>
      <c r="L74" s="196">
        <v>0.24</v>
      </c>
      <c r="M74" s="196">
        <v>2.4700000000000002</v>
      </c>
      <c r="N74" s="196">
        <v>1.93</v>
      </c>
      <c r="O74" s="196">
        <v>0</v>
      </c>
      <c r="P74" s="196">
        <v>1.02</v>
      </c>
      <c r="Q74" s="196">
        <v>0.37</v>
      </c>
      <c r="R74" s="196">
        <v>0.72</v>
      </c>
      <c r="S74" s="196">
        <v>0.45</v>
      </c>
      <c r="T74" s="196">
        <v>0</v>
      </c>
      <c r="U74" s="196">
        <v>1.99</v>
      </c>
      <c r="V74" s="196">
        <v>0.35</v>
      </c>
      <c r="W74" s="196">
        <v>0</v>
      </c>
      <c r="X74" s="196">
        <v>2.41</v>
      </c>
      <c r="Y74" s="196">
        <v>0</v>
      </c>
      <c r="Z74" s="196">
        <v>4.3099999999999996</v>
      </c>
      <c r="AA74" s="196">
        <v>1.54</v>
      </c>
      <c r="AB74" s="196">
        <v>0</v>
      </c>
      <c r="AC74" s="196">
        <v>0</v>
      </c>
      <c r="AD74" s="196">
        <v>24.92</v>
      </c>
      <c r="AE74" s="196">
        <v>0</v>
      </c>
      <c r="AF74" s="196">
        <v>0</v>
      </c>
      <c r="AG74" s="196">
        <v>-80</v>
      </c>
      <c r="AH74" s="196">
        <v>0</v>
      </c>
      <c r="AI74" s="196">
        <v>18.39</v>
      </c>
      <c r="AJ74" s="196">
        <v>0</v>
      </c>
      <c r="AK74" s="196">
        <v>24.61</v>
      </c>
      <c r="AL74" s="196">
        <v>0</v>
      </c>
      <c r="AM74" s="196">
        <v>0</v>
      </c>
      <c r="AN74" s="196">
        <v>0</v>
      </c>
      <c r="AO74" s="196">
        <v>241.24</v>
      </c>
      <c r="AP74" s="196">
        <v>171.2</v>
      </c>
      <c r="AQ74" s="196">
        <v>0</v>
      </c>
      <c r="AR74" s="196">
        <v>6.69</v>
      </c>
      <c r="AS74" s="196">
        <v>0</v>
      </c>
      <c r="AT74" s="196">
        <v>2.17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6.69</v>
      </c>
      <c r="E75" s="196">
        <v>0</v>
      </c>
      <c r="F75" s="196">
        <v>0</v>
      </c>
      <c r="G75" s="196">
        <v>31.24</v>
      </c>
      <c r="H75" s="196">
        <v>0</v>
      </c>
      <c r="I75" s="196">
        <v>0</v>
      </c>
      <c r="J75" s="196">
        <v>38.51</v>
      </c>
      <c r="K75" s="196">
        <v>19.66</v>
      </c>
      <c r="L75" s="196">
        <v>0.24</v>
      </c>
      <c r="M75" s="196">
        <v>2.4700000000000002</v>
      </c>
      <c r="N75" s="196">
        <v>1.93</v>
      </c>
      <c r="O75" s="196">
        <v>0</v>
      </c>
      <c r="P75" s="196">
        <v>1.02</v>
      </c>
      <c r="Q75" s="196">
        <v>0.37</v>
      </c>
      <c r="R75" s="196">
        <v>0.72</v>
      </c>
      <c r="S75" s="196">
        <v>0.45</v>
      </c>
      <c r="T75" s="196">
        <v>0</v>
      </c>
      <c r="U75" s="196">
        <v>1.99</v>
      </c>
      <c r="V75" s="196">
        <v>0.35</v>
      </c>
      <c r="W75" s="196">
        <v>0</v>
      </c>
      <c r="X75" s="196">
        <v>2.41</v>
      </c>
      <c r="Y75" s="196">
        <v>0</v>
      </c>
      <c r="Z75" s="196">
        <v>4.3099999999999996</v>
      </c>
      <c r="AA75" s="196">
        <v>1.54</v>
      </c>
      <c r="AB75" s="196">
        <v>0</v>
      </c>
      <c r="AC75" s="196">
        <v>0</v>
      </c>
      <c r="AD75" s="196">
        <v>24.92</v>
      </c>
      <c r="AE75" s="196">
        <v>0</v>
      </c>
      <c r="AF75" s="196">
        <v>0</v>
      </c>
      <c r="AG75" s="196">
        <v>-80</v>
      </c>
      <c r="AH75" s="196">
        <v>0</v>
      </c>
      <c r="AI75" s="196">
        <v>18.39</v>
      </c>
      <c r="AJ75" s="196">
        <v>0</v>
      </c>
      <c r="AK75" s="196">
        <v>24.61</v>
      </c>
      <c r="AL75" s="196">
        <v>0</v>
      </c>
      <c r="AM75" s="196">
        <v>0</v>
      </c>
      <c r="AN75" s="196">
        <v>0</v>
      </c>
      <c r="AO75" s="196">
        <v>241.24</v>
      </c>
      <c r="AP75" s="196">
        <v>171.2</v>
      </c>
      <c r="AQ75" s="196">
        <v>0</v>
      </c>
      <c r="AR75" s="196">
        <v>6.69</v>
      </c>
      <c r="AS75" s="196">
        <v>0</v>
      </c>
      <c r="AT75" s="196">
        <v>2.17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6.69</v>
      </c>
      <c r="E76" s="196">
        <v>0</v>
      </c>
      <c r="F76" s="196">
        <v>0</v>
      </c>
      <c r="G76" s="196">
        <v>31.24</v>
      </c>
      <c r="H76" s="196">
        <v>0</v>
      </c>
      <c r="I76" s="196">
        <v>0</v>
      </c>
      <c r="J76" s="196">
        <v>38.51</v>
      </c>
      <c r="K76" s="196">
        <v>19.66</v>
      </c>
      <c r="L76" s="196">
        <v>0.24</v>
      </c>
      <c r="M76" s="196">
        <v>2.4700000000000002</v>
      </c>
      <c r="N76" s="196">
        <v>1.93</v>
      </c>
      <c r="O76" s="196">
        <v>0</v>
      </c>
      <c r="P76" s="196">
        <v>1.02</v>
      </c>
      <c r="Q76" s="196">
        <v>0.37</v>
      </c>
      <c r="R76" s="196">
        <v>0.72</v>
      </c>
      <c r="S76" s="196">
        <v>0.45</v>
      </c>
      <c r="T76" s="196">
        <v>0</v>
      </c>
      <c r="U76" s="196">
        <v>1.99</v>
      </c>
      <c r="V76" s="196">
        <v>0.35</v>
      </c>
      <c r="W76" s="196">
        <v>0</v>
      </c>
      <c r="X76" s="196">
        <v>2.41</v>
      </c>
      <c r="Y76" s="196">
        <v>0</v>
      </c>
      <c r="Z76" s="196">
        <v>4.3099999999999996</v>
      </c>
      <c r="AA76" s="196">
        <v>1.54</v>
      </c>
      <c r="AB76" s="196">
        <v>0</v>
      </c>
      <c r="AC76" s="196">
        <v>0</v>
      </c>
      <c r="AD76" s="196">
        <v>24.92</v>
      </c>
      <c r="AE76" s="196">
        <v>0</v>
      </c>
      <c r="AF76" s="196">
        <v>0</v>
      </c>
      <c r="AG76" s="196">
        <v>-80</v>
      </c>
      <c r="AH76" s="196">
        <v>0</v>
      </c>
      <c r="AI76" s="196">
        <v>18.39</v>
      </c>
      <c r="AJ76" s="196">
        <v>0</v>
      </c>
      <c r="AK76" s="196">
        <v>24.61</v>
      </c>
      <c r="AL76" s="196">
        <v>0</v>
      </c>
      <c r="AM76" s="196">
        <v>0</v>
      </c>
      <c r="AN76" s="196">
        <v>0</v>
      </c>
      <c r="AO76" s="196">
        <v>241.24</v>
      </c>
      <c r="AP76" s="196">
        <v>171.2</v>
      </c>
      <c r="AQ76" s="196">
        <v>0</v>
      </c>
      <c r="AR76" s="196">
        <v>6.69</v>
      </c>
      <c r="AS76" s="196">
        <v>0</v>
      </c>
      <c r="AT76" s="196">
        <v>2.17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6.69</v>
      </c>
      <c r="E77" s="196">
        <v>0</v>
      </c>
      <c r="F77" s="196">
        <v>0</v>
      </c>
      <c r="G77" s="196">
        <v>31.24</v>
      </c>
      <c r="H77" s="196">
        <v>0</v>
      </c>
      <c r="I77" s="196">
        <v>0</v>
      </c>
      <c r="J77" s="196">
        <v>38.51</v>
      </c>
      <c r="K77" s="196">
        <v>19.66</v>
      </c>
      <c r="L77" s="196">
        <v>0.24</v>
      </c>
      <c r="M77" s="196">
        <v>2.4700000000000002</v>
      </c>
      <c r="N77" s="196">
        <v>1.93</v>
      </c>
      <c r="O77" s="196">
        <v>0</v>
      </c>
      <c r="P77" s="196">
        <v>1.02</v>
      </c>
      <c r="Q77" s="196">
        <v>0.37</v>
      </c>
      <c r="R77" s="196">
        <v>0.72</v>
      </c>
      <c r="S77" s="196">
        <v>0.45</v>
      </c>
      <c r="T77" s="196">
        <v>0</v>
      </c>
      <c r="U77" s="196">
        <v>1.99</v>
      </c>
      <c r="V77" s="196">
        <v>0.35</v>
      </c>
      <c r="W77" s="196">
        <v>0</v>
      </c>
      <c r="X77" s="196">
        <v>2.41</v>
      </c>
      <c r="Y77" s="196">
        <v>0</v>
      </c>
      <c r="Z77" s="196">
        <v>4.3099999999999996</v>
      </c>
      <c r="AA77" s="196">
        <v>1.54</v>
      </c>
      <c r="AB77" s="196">
        <v>0</v>
      </c>
      <c r="AC77" s="196">
        <v>0</v>
      </c>
      <c r="AD77" s="196">
        <v>24.92</v>
      </c>
      <c r="AE77" s="196">
        <v>0</v>
      </c>
      <c r="AF77" s="196">
        <v>0</v>
      </c>
      <c r="AG77" s="196">
        <v>-80</v>
      </c>
      <c r="AH77" s="196">
        <v>0</v>
      </c>
      <c r="AI77" s="196">
        <v>18.39</v>
      </c>
      <c r="AJ77" s="196">
        <v>0</v>
      </c>
      <c r="AK77" s="196">
        <v>24.61</v>
      </c>
      <c r="AL77" s="196">
        <v>0</v>
      </c>
      <c r="AM77" s="196">
        <v>0</v>
      </c>
      <c r="AN77" s="196">
        <v>0</v>
      </c>
      <c r="AO77" s="196">
        <v>241.24</v>
      </c>
      <c r="AP77" s="196">
        <v>171.2</v>
      </c>
      <c r="AQ77" s="196">
        <v>0</v>
      </c>
      <c r="AR77" s="196">
        <v>6.69</v>
      </c>
      <c r="AS77" s="196">
        <v>0</v>
      </c>
      <c r="AT77" s="196">
        <v>2.17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6.69</v>
      </c>
      <c r="E78" s="196">
        <v>0</v>
      </c>
      <c r="F78" s="196">
        <v>0</v>
      </c>
      <c r="G78" s="196">
        <v>31.24</v>
      </c>
      <c r="H78" s="196">
        <v>0</v>
      </c>
      <c r="I78" s="196">
        <v>0</v>
      </c>
      <c r="J78" s="196">
        <v>38.51</v>
      </c>
      <c r="K78" s="196">
        <v>19.66</v>
      </c>
      <c r="L78" s="196">
        <v>0.24</v>
      </c>
      <c r="M78" s="196">
        <v>2.4700000000000002</v>
      </c>
      <c r="N78" s="196">
        <v>1.93</v>
      </c>
      <c r="O78" s="196">
        <v>0</v>
      </c>
      <c r="P78" s="196">
        <v>1.02</v>
      </c>
      <c r="Q78" s="196">
        <v>0.37</v>
      </c>
      <c r="R78" s="196">
        <v>0.72</v>
      </c>
      <c r="S78" s="196">
        <v>0.45</v>
      </c>
      <c r="T78" s="196">
        <v>0</v>
      </c>
      <c r="U78" s="196">
        <v>1.99</v>
      </c>
      <c r="V78" s="196">
        <v>0.35</v>
      </c>
      <c r="W78" s="196">
        <v>0</v>
      </c>
      <c r="X78" s="196">
        <v>2.41</v>
      </c>
      <c r="Y78" s="196">
        <v>0</v>
      </c>
      <c r="Z78" s="196">
        <v>4.3099999999999996</v>
      </c>
      <c r="AA78" s="196">
        <v>1.54</v>
      </c>
      <c r="AB78" s="196">
        <v>0</v>
      </c>
      <c r="AC78" s="196">
        <v>0</v>
      </c>
      <c r="AD78" s="196">
        <v>24.92</v>
      </c>
      <c r="AE78" s="196">
        <v>0</v>
      </c>
      <c r="AF78" s="196">
        <v>0</v>
      </c>
      <c r="AG78" s="196">
        <v>-80</v>
      </c>
      <c r="AH78" s="196">
        <v>0</v>
      </c>
      <c r="AI78" s="196">
        <v>18.39</v>
      </c>
      <c r="AJ78" s="196">
        <v>0</v>
      </c>
      <c r="AK78" s="196">
        <v>24.61</v>
      </c>
      <c r="AL78" s="196">
        <v>0</v>
      </c>
      <c r="AM78" s="196">
        <v>0</v>
      </c>
      <c r="AN78" s="196">
        <v>0</v>
      </c>
      <c r="AO78" s="196">
        <v>241.24</v>
      </c>
      <c r="AP78" s="196">
        <v>171.2</v>
      </c>
      <c r="AQ78" s="196">
        <v>0</v>
      </c>
      <c r="AR78" s="196">
        <v>6.69</v>
      </c>
      <c r="AS78" s="196">
        <v>0</v>
      </c>
      <c r="AT78" s="196">
        <v>2.17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6.69</v>
      </c>
      <c r="E79" s="196">
        <v>0</v>
      </c>
      <c r="F79" s="196">
        <v>0</v>
      </c>
      <c r="G79" s="196">
        <v>31.29</v>
      </c>
      <c r="H79" s="196">
        <v>0</v>
      </c>
      <c r="I79" s="196">
        <v>0</v>
      </c>
      <c r="J79" s="196">
        <v>38.51</v>
      </c>
      <c r="K79" s="196">
        <v>19.66</v>
      </c>
      <c r="L79" s="196">
        <v>0.24</v>
      </c>
      <c r="M79" s="196">
        <v>2.4700000000000002</v>
      </c>
      <c r="N79" s="196">
        <v>1.93</v>
      </c>
      <c r="O79" s="196">
        <v>0</v>
      </c>
      <c r="P79" s="196">
        <v>1.02</v>
      </c>
      <c r="Q79" s="196">
        <v>0.37</v>
      </c>
      <c r="R79" s="196">
        <v>0.72</v>
      </c>
      <c r="S79" s="196">
        <v>0.45</v>
      </c>
      <c r="T79" s="196">
        <v>0</v>
      </c>
      <c r="U79" s="196">
        <v>1.99</v>
      </c>
      <c r="V79" s="196">
        <v>0.35</v>
      </c>
      <c r="W79" s="196">
        <v>0</v>
      </c>
      <c r="X79" s="196">
        <v>2.41</v>
      </c>
      <c r="Y79" s="196">
        <v>0</v>
      </c>
      <c r="Z79" s="196">
        <v>4.3099999999999996</v>
      </c>
      <c r="AA79" s="196">
        <v>1.54</v>
      </c>
      <c r="AB79" s="196">
        <v>0</v>
      </c>
      <c r="AC79" s="196">
        <v>0</v>
      </c>
      <c r="AD79" s="196">
        <v>24.92</v>
      </c>
      <c r="AE79" s="196">
        <v>0</v>
      </c>
      <c r="AF79" s="196">
        <v>0</v>
      </c>
      <c r="AG79" s="196">
        <v>-80</v>
      </c>
      <c r="AH79" s="196">
        <v>0</v>
      </c>
      <c r="AI79" s="196">
        <v>18.39</v>
      </c>
      <c r="AJ79" s="196">
        <v>0</v>
      </c>
      <c r="AK79" s="196">
        <v>24.61</v>
      </c>
      <c r="AL79" s="196">
        <v>0</v>
      </c>
      <c r="AM79" s="196">
        <v>0</v>
      </c>
      <c r="AN79" s="196">
        <v>0</v>
      </c>
      <c r="AO79" s="196">
        <v>241.24</v>
      </c>
      <c r="AP79" s="196">
        <v>171.2</v>
      </c>
      <c r="AQ79" s="196">
        <v>0</v>
      </c>
      <c r="AR79" s="196">
        <v>6.69</v>
      </c>
      <c r="AS79" s="196">
        <v>0</v>
      </c>
      <c r="AT79" s="196">
        <v>2.17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6.69</v>
      </c>
      <c r="E80" s="196">
        <v>0</v>
      </c>
      <c r="F80" s="196">
        <v>0</v>
      </c>
      <c r="G80" s="196">
        <v>31.29</v>
      </c>
      <c r="H80" s="196">
        <v>0</v>
      </c>
      <c r="I80" s="196">
        <v>0</v>
      </c>
      <c r="J80" s="196">
        <v>38.51</v>
      </c>
      <c r="K80" s="196">
        <v>19.66</v>
      </c>
      <c r="L80" s="196">
        <v>0.24</v>
      </c>
      <c r="M80" s="196">
        <v>2.4700000000000002</v>
      </c>
      <c r="N80" s="196">
        <v>1.93</v>
      </c>
      <c r="O80" s="196">
        <v>0</v>
      </c>
      <c r="P80" s="196">
        <v>1.02</v>
      </c>
      <c r="Q80" s="196">
        <v>0.37</v>
      </c>
      <c r="R80" s="196">
        <v>0.72</v>
      </c>
      <c r="S80" s="196">
        <v>0.45</v>
      </c>
      <c r="T80" s="196">
        <v>0</v>
      </c>
      <c r="U80" s="196">
        <v>1.99</v>
      </c>
      <c r="V80" s="196">
        <v>0.35</v>
      </c>
      <c r="W80" s="196">
        <v>0</v>
      </c>
      <c r="X80" s="196">
        <v>2.41</v>
      </c>
      <c r="Y80" s="196">
        <v>0</v>
      </c>
      <c r="Z80" s="196">
        <v>4.3099999999999996</v>
      </c>
      <c r="AA80" s="196">
        <v>1.54</v>
      </c>
      <c r="AB80" s="196">
        <v>0</v>
      </c>
      <c r="AC80" s="196">
        <v>0</v>
      </c>
      <c r="AD80" s="196">
        <v>24.92</v>
      </c>
      <c r="AE80" s="196">
        <v>0</v>
      </c>
      <c r="AF80" s="196">
        <v>0</v>
      </c>
      <c r="AG80" s="196">
        <v>-80</v>
      </c>
      <c r="AH80" s="196">
        <v>0</v>
      </c>
      <c r="AI80" s="196">
        <v>18.39</v>
      </c>
      <c r="AJ80" s="196">
        <v>0</v>
      </c>
      <c r="AK80" s="196">
        <v>24.61</v>
      </c>
      <c r="AL80" s="196">
        <v>0</v>
      </c>
      <c r="AM80" s="196">
        <v>0</v>
      </c>
      <c r="AN80" s="196">
        <v>0</v>
      </c>
      <c r="AO80" s="196">
        <v>241.24</v>
      </c>
      <c r="AP80" s="196">
        <v>171.2</v>
      </c>
      <c r="AQ80" s="196">
        <v>0</v>
      </c>
      <c r="AR80" s="196">
        <v>6.69</v>
      </c>
      <c r="AS80" s="196">
        <v>0</v>
      </c>
      <c r="AT80" s="196">
        <v>2.17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6.69</v>
      </c>
      <c r="E81" s="196">
        <v>0</v>
      </c>
      <c r="F81" s="196">
        <v>0</v>
      </c>
      <c r="G81" s="196">
        <v>31.29</v>
      </c>
      <c r="H81" s="196">
        <v>0</v>
      </c>
      <c r="I81" s="196">
        <v>0</v>
      </c>
      <c r="J81" s="196">
        <v>38.51</v>
      </c>
      <c r="K81" s="196">
        <v>19.66</v>
      </c>
      <c r="L81" s="196">
        <v>0.24</v>
      </c>
      <c r="M81" s="196">
        <v>2.4700000000000002</v>
      </c>
      <c r="N81" s="196">
        <v>1.93</v>
      </c>
      <c r="O81" s="196">
        <v>0</v>
      </c>
      <c r="P81" s="196">
        <v>1.02</v>
      </c>
      <c r="Q81" s="196">
        <v>0.37</v>
      </c>
      <c r="R81" s="196">
        <v>0.72</v>
      </c>
      <c r="S81" s="196">
        <v>0.45</v>
      </c>
      <c r="T81" s="196">
        <v>0</v>
      </c>
      <c r="U81" s="196">
        <v>1.99</v>
      </c>
      <c r="V81" s="196">
        <v>0.35</v>
      </c>
      <c r="W81" s="196">
        <v>0</v>
      </c>
      <c r="X81" s="196">
        <v>2.41</v>
      </c>
      <c r="Y81" s="196">
        <v>0</v>
      </c>
      <c r="Z81" s="196">
        <v>4.3099999999999996</v>
      </c>
      <c r="AA81" s="196">
        <v>1.54</v>
      </c>
      <c r="AB81" s="196">
        <v>0</v>
      </c>
      <c r="AC81" s="196">
        <v>0</v>
      </c>
      <c r="AD81" s="196">
        <v>24.92</v>
      </c>
      <c r="AE81" s="196">
        <v>0</v>
      </c>
      <c r="AF81" s="196">
        <v>0</v>
      </c>
      <c r="AG81" s="196">
        <v>-80</v>
      </c>
      <c r="AH81" s="196">
        <v>0</v>
      </c>
      <c r="AI81" s="196">
        <v>18.39</v>
      </c>
      <c r="AJ81" s="196">
        <v>0</v>
      </c>
      <c r="AK81" s="196">
        <v>24.61</v>
      </c>
      <c r="AL81" s="196">
        <v>0</v>
      </c>
      <c r="AM81" s="196">
        <v>0</v>
      </c>
      <c r="AN81" s="196">
        <v>0</v>
      </c>
      <c r="AO81" s="196">
        <v>241.24</v>
      </c>
      <c r="AP81" s="196">
        <v>171.2</v>
      </c>
      <c r="AQ81" s="196">
        <v>0</v>
      </c>
      <c r="AR81" s="196">
        <v>6.69</v>
      </c>
      <c r="AS81" s="196">
        <v>0</v>
      </c>
      <c r="AT81" s="196">
        <v>2.17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6.69</v>
      </c>
      <c r="E82" s="196">
        <v>0</v>
      </c>
      <c r="F82" s="196">
        <v>0</v>
      </c>
      <c r="G82" s="196">
        <v>31.29</v>
      </c>
      <c r="H82" s="196">
        <v>0</v>
      </c>
      <c r="I82" s="196">
        <v>0</v>
      </c>
      <c r="J82" s="196">
        <v>38.51</v>
      </c>
      <c r="K82" s="196">
        <v>19.66</v>
      </c>
      <c r="L82" s="196">
        <v>0.24</v>
      </c>
      <c r="M82" s="196">
        <v>2.4700000000000002</v>
      </c>
      <c r="N82" s="196">
        <v>1.93</v>
      </c>
      <c r="O82" s="196">
        <v>0</v>
      </c>
      <c r="P82" s="196">
        <v>1.02</v>
      </c>
      <c r="Q82" s="196">
        <v>0.37</v>
      </c>
      <c r="R82" s="196">
        <v>0.72</v>
      </c>
      <c r="S82" s="196">
        <v>0.45</v>
      </c>
      <c r="T82" s="196">
        <v>0</v>
      </c>
      <c r="U82" s="196">
        <v>1.99</v>
      </c>
      <c r="V82" s="196">
        <v>0.35</v>
      </c>
      <c r="W82" s="196">
        <v>0</v>
      </c>
      <c r="X82" s="196">
        <v>2.41</v>
      </c>
      <c r="Y82" s="196">
        <v>0</v>
      </c>
      <c r="Z82" s="196">
        <v>4.3099999999999996</v>
      </c>
      <c r="AA82" s="196">
        <v>1.54</v>
      </c>
      <c r="AB82" s="196">
        <v>0</v>
      </c>
      <c r="AC82" s="196">
        <v>0</v>
      </c>
      <c r="AD82" s="196">
        <v>24.92</v>
      </c>
      <c r="AE82" s="196">
        <v>0</v>
      </c>
      <c r="AF82" s="196">
        <v>0</v>
      </c>
      <c r="AG82" s="196">
        <v>-80</v>
      </c>
      <c r="AH82" s="196">
        <v>0</v>
      </c>
      <c r="AI82" s="196">
        <v>18.39</v>
      </c>
      <c r="AJ82" s="196">
        <v>0</v>
      </c>
      <c r="AK82" s="196">
        <v>24.61</v>
      </c>
      <c r="AL82" s="196">
        <v>0</v>
      </c>
      <c r="AM82" s="196">
        <v>0</v>
      </c>
      <c r="AN82" s="196">
        <v>0</v>
      </c>
      <c r="AO82" s="196">
        <v>241.24</v>
      </c>
      <c r="AP82" s="196">
        <v>171.2</v>
      </c>
      <c r="AQ82" s="196">
        <v>0</v>
      </c>
      <c r="AR82" s="196">
        <v>6.69</v>
      </c>
      <c r="AS82" s="196">
        <v>0</v>
      </c>
      <c r="AT82" s="196">
        <v>2.17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6.69</v>
      </c>
      <c r="E83" s="196">
        <v>0</v>
      </c>
      <c r="F83" s="196">
        <v>0</v>
      </c>
      <c r="G83" s="196">
        <v>31.29</v>
      </c>
      <c r="H83" s="196">
        <v>0</v>
      </c>
      <c r="I83" s="196">
        <v>0</v>
      </c>
      <c r="J83" s="196">
        <v>38.51</v>
      </c>
      <c r="K83" s="196">
        <v>19.66</v>
      </c>
      <c r="L83" s="196">
        <v>0.24</v>
      </c>
      <c r="M83" s="196">
        <v>2.4700000000000002</v>
      </c>
      <c r="N83" s="196">
        <v>1.93</v>
      </c>
      <c r="O83" s="196">
        <v>0</v>
      </c>
      <c r="P83" s="196">
        <v>1.02</v>
      </c>
      <c r="Q83" s="196">
        <v>0.37</v>
      </c>
      <c r="R83" s="196">
        <v>0.72</v>
      </c>
      <c r="S83" s="196">
        <v>0.45</v>
      </c>
      <c r="T83" s="196">
        <v>0</v>
      </c>
      <c r="U83" s="196">
        <v>1.99</v>
      </c>
      <c r="V83" s="196">
        <v>0.35</v>
      </c>
      <c r="W83" s="196">
        <v>0</v>
      </c>
      <c r="X83" s="196">
        <v>2.41</v>
      </c>
      <c r="Y83" s="196">
        <v>0</v>
      </c>
      <c r="Z83" s="196">
        <v>4.3099999999999996</v>
      </c>
      <c r="AA83" s="196">
        <v>1.54</v>
      </c>
      <c r="AB83" s="196">
        <v>0</v>
      </c>
      <c r="AC83" s="196">
        <v>0</v>
      </c>
      <c r="AD83" s="196">
        <v>24.92</v>
      </c>
      <c r="AE83" s="196">
        <v>0</v>
      </c>
      <c r="AF83" s="196">
        <v>0</v>
      </c>
      <c r="AG83" s="196">
        <v>-80</v>
      </c>
      <c r="AH83" s="196">
        <v>0</v>
      </c>
      <c r="AI83" s="196">
        <v>18.39</v>
      </c>
      <c r="AJ83" s="196">
        <v>0</v>
      </c>
      <c r="AK83" s="196">
        <v>24.61</v>
      </c>
      <c r="AL83" s="196">
        <v>0</v>
      </c>
      <c r="AM83" s="196">
        <v>0</v>
      </c>
      <c r="AN83" s="196">
        <v>0</v>
      </c>
      <c r="AO83" s="196">
        <v>241.24</v>
      </c>
      <c r="AP83" s="196">
        <v>171.2</v>
      </c>
      <c r="AQ83" s="196">
        <v>0</v>
      </c>
      <c r="AR83" s="196">
        <v>6.69</v>
      </c>
      <c r="AS83" s="196">
        <v>0</v>
      </c>
      <c r="AT83" s="196">
        <v>2.17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6.69</v>
      </c>
      <c r="E84" s="196">
        <v>0</v>
      </c>
      <c r="F84" s="196">
        <v>0</v>
      </c>
      <c r="G84" s="196">
        <v>31.29</v>
      </c>
      <c r="H84" s="196">
        <v>0</v>
      </c>
      <c r="I84" s="196">
        <v>0</v>
      </c>
      <c r="J84" s="196">
        <v>38.51</v>
      </c>
      <c r="K84" s="196">
        <v>19.66</v>
      </c>
      <c r="L84" s="196">
        <v>0.24</v>
      </c>
      <c r="M84" s="196">
        <v>2.4700000000000002</v>
      </c>
      <c r="N84" s="196">
        <v>1.93</v>
      </c>
      <c r="O84" s="196">
        <v>0</v>
      </c>
      <c r="P84" s="196">
        <v>1.02</v>
      </c>
      <c r="Q84" s="196">
        <v>0.37</v>
      </c>
      <c r="R84" s="196">
        <v>0.72</v>
      </c>
      <c r="S84" s="196">
        <v>0.45</v>
      </c>
      <c r="T84" s="196">
        <v>0</v>
      </c>
      <c r="U84" s="196">
        <v>1.99</v>
      </c>
      <c r="V84" s="196">
        <v>0.35</v>
      </c>
      <c r="W84" s="196">
        <v>0</v>
      </c>
      <c r="X84" s="196">
        <v>2.41</v>
      </c>
      <c r="Y84" s="196">
        <v>0</v>
      </c>
      <c r="Z84" s="196">
        <v>4.3099999999999996</v>
      </c>
      <c r="AA84" s="196">
        <v>1.54</v>
      </c>
      <c r="AB84" s="196">
        <v>0</v>
      </c>
      <c r="AC84" s="196">
        <v>0</v>
      </c>
      <c r="AD84" s="196">
        <v>24.92</v>
      </c>
      <c r="AE84" s="196">
        <v>0</v>
      </c>
      <c r="AF84" s="196">
        <v>0</v>
      </c>
      <c r="AG84" s="196">
        <v>-80</v>
      </c>
      <c r="AH84" s="196">
        <v>0</v>
      </c>
      <c r="AI84" s="196">
        <v>18.39</v>
      </c>
      <c r="AJ84" s="196">
        <v>0</v>
      </c>
      <c r="AK84" s="196">
        <v>24.61</v>
      </c>
      <c r="AL84" s="196">
        <v>0</v>
      </c>
      <c r="AM84" s="196">
        <v>0</v>
      </c>
      <c r="AN84" s="196">
        <v>0</v>
      </c>
      <c r="AO84" s="196">
        <v>241.24</v>
      </c>
      <c r="AP84" s="196">
        <v>171.2</v>
      </c>
      <c r="AQ84" s="196">
        <v>0</v>
      </c>
      <c r="AR84" s="196">
        <v>6.69</v>
      </c>
      <c r="AS84" s="196">
        <v>0</v>
      </c>
      <c r="AT84" s="196">
        <v>2.17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6.69</v>
      </c>
      <c r="E85" s="196">
        <v>0</v>
      </c>
      <c r="F85" s="196">
        <v>0</v>
      </c>
      <c r="G85" s="196">
        <v>31.29</v>
      </c>
      <c r="H85" s="196">
        <v>0</v>
      </c>
      <c r="I85" s="196">
        <v>0</v>
      </c>
      <c r="J85" s="196">
        <v>38.51</v>
      </c>
      <c r="K85" s="196">
        <v>19.66</v>
      </c>
      <c r="L85" s="196">
        <v>0.24</v>
      </c>
      <c r="M85" s="196">
        <v>2.4700000000000002</v>
      </c>
      <c r="N85" s="196">
        <v>1.93</v>
      </c>
      <c r="O85" s="196">
        <v>0</v>
      </c>
      <c r="P85" s="196">
        <v>1.02</v>
      </c>
      <c r="Q85" s="196">
        <v>0.37</v>
      </c>
      <c r="R85" s="196">
        <v>0.72</v>
      </c>
      <c r="S85" s="196">
        <v>0.45</v>
      </c>
      <c r="T85" s="196">
        <v>0</v>
      </c>
      <c r="U85" s="196">
        <v>1.99</v>
      </c>
      <c r="V85" s="196">
        <v>0.35</v>
      </c>
      <c r="W85" s="196">
        <v>0</v>
      </c>
      <c r="X85" s="196">
        <v>2.41</v>
      </c>
      <c r="Y85" s="196">
        <v>0</v>
      </c>
      <c r="Z85" s="196">
        <v>4.3099999999999996</v>
      </c>
      <c r="AA85" s="196">
        <v>1.54</v>
      </c>
      <c r="AB85" s="196">
        <v>0</v>
      </c>
      <c r="AC85" s="196">
        <v>0</v>
      </c>
      <c r="AD85" s="196">
        <v>24.92</v>
      </c>
      <c r="AE85" s="196">
        <v>0</v>
      </c>
      <c r="AF85" s="196">
        <v>0</v>
      </c>
      <c r="AG85" s="196">
        <v>-80</v>
      </c>
      <c r="AH85" s="196">
        <v>0</v>
      </c>
      <c r="AI85" s="196">
        <v>18.39</v>
      </c>
      <c r="AJ85" s="196">
        <v>0</v>
      </c>
      <c r="AK85" s="196">
        <v>24.61</v>
      </c>
      <c r="AL85" s="196">
        <v>0</v>
      </c>
      <c r="AM85" s="196">
        <v>0</v>
      </c>
      <c r="AN85" s="196">
        <v>0</v>
      </c>
      <c r="AO85" s="196">
        <v>241.24</v>
      </c>
      <c r="AP85" s="196">
        <v>171.2</v>
      </c>
      <c r="AQ85" s="196">
        <v>0</v>
      </c>
      <c r="AR85" s="196">
        <v>6.69</v>
      </c>
      <c r="AS85" s="196">
        <v>0</v>
      </c>
      <c r="AT85" s="196">
        <v>2.17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6.69</v>
      </c>
      <c r="E86" s="196">
        <v>0</v>
      </c>
      <c r="F86" s="196">
        <v>0</v>
      </c>
      <c r="G86" s="196">
        <v>31.29</v>
      </c>
      <c r="H86" s="196">
        <v>0</v>
      </c>
      <c r="I86" s="196">
        <v>0</v>
      </c>
      <c r="J86" s="196">
        <v>38.51</v>
      </c>
      <c r="K86" s="196">
        <v>19.66</v>
      </c>
      <c r="L86" s="196">
        <v>0.24</v>
      </c>
      <c r="M86" s="196">
        <v>2.4700000000000002</v>
      </c>
      <c r="N86" s="196">
        <v>1.93</v>
      </c>
      <c r="O86" s="196">
        <v>0</v>
      </c>
      <c r="P86" s="196">
        <v>1.02</v>
      </c>
      <c r="Q86" s="196">
        <v>0.37</v>
      </c>
      <c r="R86" s="196">
        <v>0.72</v>
      </c>
      <c r="S86" s="196">
        <v>0.45</v>
      </c>
      <c r="T86" s="196">
        <v>0</v>
      </c>
      <c r="U86" s="196">
        <v>1.99</v>
      </c>
      <c r="V86" s="196">
        <v>0.35</v>
      </c>
      <c r="W86" s="196">
        <v>0</v>
      </c>
      <c r="X86" s="196">
        <v>2.41</v>
      </c>
      <c r="Y86" s="196">
        <v>0</v>
      </c>
      <c r="Z86" s="196">
        <v>4.3099999999999996</v>
      </c>
      <c r="AA86" s="196">
        <v>1.54</v>
      </c>
      <c r="AB86" s="196">
        <v>0</v>
      </c>
      <c r="AC86" s="196">
        <v>0</v>
      </c>
      <c r="AD86" s="196">
        <v>24.92</v>
      </c>
      <c r="AE86" s="196">
        <v>0</v>
      </c>
      <c r="AF86" s="196">
        <v>0</v>
      </c>
      <c r="AG86" s="196">
        <v>-80</v>
      </c>
      <c r="AH86" s="196">
        <v>0</v>
      </c>
      <c r="AI86" s="196">
        <v>18.39</v>
      </c>
      <c r="AJ86" s="196">
        <v>0</v>
      </c>
      <c r="AK86" s="196">
        <v>24.61</v>
      </c>
      <c r="AL86" s="196">
        <v>0</v>
      </c>
      <c r="AM86" s="196">
        <v>0</v>
      </c>
      <c r="AN86" s="196">
        <v>0</v>
      </c>
      <c r="AO86" s="196">
        <v>241.24</v>
      </c>
      <c r="AP86" s="196">
        <v>171.2</v>
      </c>
      <c r="AQ86" s="196">
        <v>0</v>
      </c>
      <c r="AR86" s="196">
        <v>6.69</v>
      </c>
      <c r="AS86" s="196">
        <v>0</v>
      </c>
      <c r="AT86" s="196">
        <v>2.17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6.69</v>
      </c>
      <c r="E87" s="196">
        <v>0</v>
      </c>
      <c r="F87" s="196">
        <v>0</v>
      </c>
      <c r="G87" s="196">
        <v>31.29</v>
      </c>
      <c r="H87" s="196">
        <v>0</v>
      </c>
      <c r="I87" s="196">
        <v>0</v>
      </c>
      <c r="J87" s="196">
        <v>38.51</v>
      </c>
      <c r="K87" s="196">
        <v>19.66</v>
      </c>
      <c r="L87" s="196">
        <v>0.24</v>
      </c>
      <c r="M87" s="196">
        <v>2.4700000000000002</v>
      </c>
      <c r="N87" s="196">
        <v>1.93</v>
      </c>
      <c r="O87" s="196">
        <v>0</v>
      </c>
      <c r="P87" s="196">
        <v>1.02</v>
      </c>
      <c r="Q87" s="196">
        <v>0.37</v>
      </c>
      <c r="R87" s="196">
        <v>0.72</v>
      </c>
      <c r="S87" s="196">
        <v>0.45</v>
      </c>
      <c r="T87" s="196">
        <v>0</v>
      </c>
      <c r="U87" s="196">
        <v>1.99</v>
      </c>
      <c r="V87" s="196">
        <v>0.35</v>
      </c>
      <c r="W87" s="196">
        <v>0</v>
      </c>
      <c r="X87" s="196">
        <v>2.41</v>
      </c>
      <c r="Y87" s="196">
        <v>0</v>
      </c>
      <c r="Z87" s="196">
        <v>4.3099999999999996</v>
      </c>
      <c r="AA87" s="196">
        <v>1.54</v>
      </c>
      <c r="AB87" s="196">
        <v>0</v>
      </c>
      <c r="AC87" s="196">
        <v>0</v>
      </c>
      <c r="AD87" s="196">
        <v>24.92</v>
      </c>
      <c r="AE87" s="196">
        <v>0</v>
      </c>
      <c r="AF87" s="196">
        <v>0</v>
      </c>
      <c r="AG87" s="196">
        <v>-80</v>
      </c>
      <c r="AH87" s="196">
        <v>0</v>
      </c>
      <c r="AI87" s="196">
        <v>18.39</v>
      </c>
      <c r="AJ87" s="196">
        <v>0</v>
      </c>
      <c r="AK87" s="196">
        <v>24.61</v>
      </c>
      <c r="AL87" s="196">
        <v>0</v>
      </c>
      <c r="AM87" s="196">
        <v>0</v>
      </c>
      <c r="AN87" s="196">
        <v>0</v>
      </c>
      <c r="AO87" s="196">
        <v>241.24</v>
      </c>
      <c r="AP87" s="196">
        <v>171.2</v>
      </c>
      <c r="AQ87" s="196">
        <v>0</v>
      </c>
      <c r="AR87" s="196">
        <v>6.69</v>
      </c>
      <c r="AS87" s="196">
        <v>0</v>
      </c>
      <c r="AT87" s="196">
        <v>2.17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6.69</v>
      </c>
      <c r="E88" s="196">
        <v>0</v>
      </c>
      <c r="F88" s="196">
        <v>0</v>
      </c>
      <c r="G88" s="196">
        <v>31.29</v>
      </c>
      <c r="H88" s="196">
        <v>0</v>
      </c>
      <c r="I88" s="196">
        <v>0</v>
      </c>
      <c r="J88" s="196">
        <v>38.51</v>
      </c>
      <c r="K88" s="196">
        <v>19.66</v>
      </c>
      <c r="L88" s="196">
        <v>0.24</v>
      </c>
      <c r="M88" s="196">
        <v>2.4700000000000002</v>
      </c>
      <c r="N88" s="196">
        <v>1.93</v>
      </c>
      <c r="O88" s="196">
        <v>0</v>
      </c>
      <c r="P88" s="196">
        <v>1.02</v>
      </c>
      <c r="Q88" s="196">
        <v>0.37</v>
      </c>
      <c r="R88" s="196">
        <v>0.72</v>
      </c>
      <c r="S88" s="196">
        <v>0.45</v>
      </c>
      <c r="T88" s="196">
        <v>0</v>
      </c>
      <c r="U88" s="196">
        <v>1.99</v>
      </c>
      <c r="V88" s="196">
        <v>0.35</v>
      </c>
      <c r="W88" s="196">
        <v>0</v>
      </c>
      <c r="X88" s="196">
        <v>2.41</v>
      </c>
      <c r="Y88" s="196">
        <v>0</v>
      </c>
      <c r="Z88" s="196">
        <v>4.3099999999999996</v>
      </c>
      <c r="AA88" s="196">
        <v>1.54</v>
      </c>
      <c r="AB88" s="196">
        <v>0</v>
      </c>
      <c r="AC88" s="196">
        <v>0</v>
      </c>
      <c r="AD88" s="196">
        <v>24.92</v>
      </c>
      <c r="AE88" s="196">
        <v>0</v>
      </c>
      <c r="AF88" s="196">
        <v>0</v>
      </c>
      <c r="AG88" s="196">
        <v>-80</v>
      </c>
      <c r="AH88" s="196">
        <v>0</v>
      </c>
      <c r="AI88" s="196">
        <v>18.39</v>
      </c>
      <c r="AJ88" s="196">
        <v>0</v>
      </c>
      <c r="AK88" s="196">
        <v>24.61</v>
      </c>
      <c r="AL88" s="196">
        <v>0</v>
      </c>
      <c r="AM88" s="196">
        <v>0</v>
      </c>
      <c r="AN88" s="196">
        <v>0</v>
      </c>
      <c r="AO88" s="196">
        <v>241.24</v>
      </c>
      <c r="AP88" s="196">
        <v>171.2</v>
      </c>
      <c r="AQ88" s="196">
        <v>0</v>
      </c>
      <c r="AR88" s="196">
        <v>6.69</v>
      </c>
      <c r="AS88" s="196">
        <v>0</v>
      </c>
      <c r="AT88" s="196">
        <v>2.17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6.69</v>
      </c>
      <c r="E89" s="196">
        <v>0</v>
      </c>
      <c r="F89" s="196">
        <v>0</v>
      </c>
      <c r="G89" s="196">
        <v>31.29</v>
      </c>
      <c r="H89" s="196">
        <v>0</v>
      </c>
      <c r="I89" s="196">
        <v>0</v>
      </c>
      <c r="J89" s="196">
        <v>38.51</v>
      </c>
      <c r="K89" s="196">
        <v>19.66</v>
      </c>
      <c r="L89" s="196">
        <v>0.24</v>
      </c>
      <c r="M89" s="196">
        <v>2.4700000000000002</v>
      </c>
      <c r="N89" s="196">
        <v>1.93</v>
      </c>
      <c r="O89" s="196">
        <v>0</v>
      </c>
      <c r="P89" s="196">
        <v>1.02</v>
      </c>
      <c r="Q89" s="196">
        <v>0.37</v>
      </c>
      <c r="R89" s="196">
        <v>0.72</v>
      </c>
      <c r="S89" s="196">
        <v>0.45</v>
      </c>
      <c r="T89" s="196">
        <v>0</v>
      </c>
      <c r="U89" s="196">
        <v>1.99</v>
      </c>
      <c r="V89" s="196">
        <v>0.35</v>
      </c>
      <c r="W89" s="196">
        <v>0</v>
      </c>
      <c r="X89" s="196">
        <v>2.41</v>
      </c>
      <c r="Y89" s="196">
        <v>0</v>
      </c>
      <c r="Z89" s="196">
        <v>4.3099999999999996</v>
      </c>
      <c r="AA89" s="196">
        <v>1.54</v>
      </c>
      <c r="AB89" s="196">
        <v>0</v>
      </c>
      <c r="AC89" s="196">
        <v>0</v>
      </c>
      <c r="AD89" s="196">
        <v>24.92</v>
      </c>
      <c r="AE89" s="196">
        <v>0</v>
      </c>
      <c r="AF89" s="196">
        <v>0</v>
      </c>
      <c r="AG89" s="196">
        <v>-80</v>
      </c>
      <c r="AH89" s="196">
        <v>0</v>
      </c>
      <c r="AI89" s="196">
        <v>18.39</v>
      </c>
      <c r="AJ89" s="196">
        <v>0</v>
      </c>
      <c r="AK89" s="196">
        <v>24.61</v>
      </c>
      <c r="AL89" s="196">
        <v>0</v>
      </c>
      <c r="AM89" s="196">
        <v>0</v>
      </c>
      <c r="AN89" s="196">
        <v>0</v>
      </c>
      <c r="AO89" s="196">
        <v>241.24</v>
      </c>
      <c r="AP89" s="196">
        <v>171.2</v>
      </c>
      <c r="AQ89" s="196">
        <v>0</v>
      </c>
      <c r="AR89" s="196">
        <v>6.69</v>
      </c>
      <c r="AS89" s="196">
        <v>0</v>
      </c>
      <c r="AT89" s="196">
        <v>2.17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6.69</v>
      </c>
      <c r="E90" s="196">
        <v>0</v>
      </c>
      <c r="F90" s="196">
        <v>0</v>
      </c>
      <c r="G90" s="196">
        <v>31.29</v>
      </c>
      <c r="H90" s="196">
        <v>0</v>
      </c>
      <c r="I90" s="196">
        <v>0</v>
      </c>
      <c r="J90" s="196">
        <v>38.51</v>
      </c>
      <c r="K90" s="196">
        <v>19.66</v>
      </c>
      <c r="L90" s="196">
        <v>0.24</v>
      </c>
      <c r="M90" s="196">
        <v>2.4700000000000002</v>
      </c>
      <c r="N90" s="196">
        <v>1.93</v>
      </c>
      <c r="O90" s="196">
        <v>0</v>
      </c>
      <c r="P90" s="196">
        <v>1.02</v>
      </c>
      <c r="Q90" s="196">
        <v>0.37</v>
      </c>
      <c r="R90" s="196">
        <v>0.72</v>
      </c>
      <c r="S90" s="196">
        <v>0.45</v>
      </c>
      <c r="T90" s="196">
        <v>0</v>
      </c>
      <c r="U90" s="196">
        <v>1.99</v>
      </c>
      <c r="V90" s="196">
        <v>0.35</v>
      </c>
      <c r="W90" s="196">
        <v>0</v>
      </c>
      <c r="X90" s="196">
        <v>2.41</v>
      </c>
      <c r="Y90" s="196">
        <v>0</v>
      </c>
      <c r="Z90" s="196">
        <v>4.3099999999999996</v>
      </c>
      <c r="AA90" s="196">
        <v>1.54</v>
      </c>
      <c r="AB90" s="196">
        <v>0</v>
      </c>
      <c r="AC90" s="196">
        <v>0</v>
      </c>
      <c r="AD90" s="196">
        <v>24.92</v>
      </c>
      <c r="AE90" s="196">
        <v>0</v>
      </c>
      <c r="AF90" s="196">
        <v>0</v>
      </c>
      <c r="AG90" s="196">
        <v>-80</v>
      </c>
      <c r="AH90" s="196">
        <v>0</v>
      </c>
      <c r="AI90" s="196">
        <v>18.39</v>
      </c>
      <c r="AJ90" s="196">
        <v>0</v>
      </c>
      <c r="AK90" s="196">
        <v>24.61</v>
      </c>
      <c r="AL90" s="196">
        <v>0</v>
      </c>
      <c r="AM90" s="196">
        <v>0</v>
      </c>
      <c r="AN90" s="196">
        <v>0</v>
      </c>
      <c r="AO90" s="196">
        <v>241.24</v>
      </c>
      <c r="AP90" s="196">
        <v>171.2</v>
      </c>
      <c r="AQ90" s="196">
        <v>0</v>
      </c>
      <c r="AR90" s="196">
        <v>6.69</v>
      </c>
      <c r="AS90" s="196">
        <v>0</v>
      </c>
      <c r="AT90" s="196">
        <v>2.17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6.69</v>
      </c>
      <c r="E91" s="196">
        <v>0</v>
      </c>
      <c r="F91" s="196">
        <v>0</v>
      </c>
      <c r="G91" s="196">
        <v>31.29</v>
      </c>
      <c r="H91" s="196">
        <v>0</v>
      </c>
      <c r="I91" s="196">
        <v>0</v>
      </c>
      <c r="J91" s="196">
        <v>38.51</v>
      </c>
      <c r="K91" s="196">
        <v>19.670000000000002</v>
      </c>
      <c r="L91" s="196">
        <v>0.24</v>
      </c>
      <c r="M91" s="196">
        <v>2.4700000000000002</v>
      </c>
      <c r="N91" s="196">
        <v>1.93</v>
      </c>
      <c r="O91" s="196">
        <v>0</v>
      </c>
      <c r="P91" s="196">
        <v>1.02</v>
      </c>
      <c r="Q91" s="196">
        <v>0.37</v>
      </c>
      <c r="R91" s="196">
        <v>0.72</v>
      </c>
      <c r="S91" s="196">
        <v>0.45</v>
      </c>
      <c r="T91" s="196">
        <v>0</v>
      </c>
      <c r="U91" s="196">
        <v>1.99</v>
      </c>
      <c r="V91" s="196">
        <v>0.35</v>
      </c>
      <c r="W91" s="196">
        <v>0</v>
      </c>
      <c r="X91" s="196">
        <v>2.41</v>
      </c>
      <c r="Y91" s="196">
        <v>0</v>
      </c>
      <c r="Z91" s="196">
        <v>4.3099999999999996</v>
      </c>
      <c r="AA91" s="196">
        <v>1.54</v>
      </c>
      <c r="AB91" s="196">
        <v>0</v>
      </c>
      <c r="AC91" s="196">
        <v>0</v>
      </c>
      <c r="AD91" s="196">
        <v>24.92</v>
      </c>
      <c r="AE91" s="196">
        <v>0</v>
      </c>
      <c r="AF91" s="196">
        <v>0</v>
      </c>
      <c r="AG91" s="196">
        <v>-80</v>
      </c>
      <c r="AH91" s="196">
        <v>0</v>
      </c>
      <c r="AI91" s="196">
        <v>18.39</v>
      </c>
      <c r="AJ91" s="196">
        <v>0</v>
      </c>
      <c r="AK91" s="196">
        <v>24.61</v>
      </c>
      <c r="AL91" s="196">
        <v>0</v>
      </c>
      <c r="AM91" s="196">
        <v>0</v>
      </c>
      <c r="AN91" s="196">
        <v>0</v>
      </c>
      <c r="AO91" s="196">
        <v>241.24</v>
      </c>
      <c r="AP91" s="196">
        <v>171.2</v>
      </c>
      <c r="AQ91" s="196">
        <v>0</v>
      </c>
      <c r="AR91" s="196">
        <v>6.69</v>
      </c>
      <c r="AS91" s="196">
        <v>0</v>
      </c>
      <c r="AT91" s="196">
        <v>2.17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6.69</v>
      </c>
      <c r="E92" s="196">
        <v>0</v>
      </c>
      <c r="F92" s="196">
        <v>0</v>
      </c>
      <c r="G92" s="196">
        <v>31.29</v>
      </c>
      <c r="H92" s="196">
        <v>0</v>
      </c>
      <c r="I92" s="196">
        <v>0</v>
      </c>
      <c r="J92" s="196">
        <v>38.51</v>
      </c>
      <c r="K92" s="196">
        <v>19.670000000000002</v>
      </c>
      <c r="L92" s="196">
        <v>0.24</v>
      </c>
      <c r="M92" s="196">
        <v>2.4700000000000002</v>
      </c>
      <c r="N92" s="196">
        <v>1.93</v>
      </c>
      <c r="O92" s="196">
        <v>0</v>
      </c>
      <c r="P92" s="196">
        <v>1.02</v>
      </c>
      <c r="Q92" s="196">
        <v>0.37</v>
      </c>
      <c r="R92" s="196">
        <v>0.72</v>
      </c>
      <c r="S92" s="196">
        <v>0.45</v>
      </c>
      <c r="T92" s="196">
        <v>0</v>
      </c>
      <c r="U92" s="196">
        <v>1.99</v>
      </c>
      <c r="V92" s="196">
        <v>0.35</v>
      </c>
      <c r="W92" s="196">
        <v>0</v>
      </c>
      <c r="X92" s="196">
        <v>2.41</v>
      </c>
      <c r="Y92" s="196">
        <v>0</v>
      </c>
      <c r="Z92" s="196">
        <v>4.3099999999999996</v>
      </c>
      <c r="AA92" s="196">
        <v>1.54</v>
      </c>
      <c r="AB92" s="196">
        <v>0</v>
      </c>
      <c r="AC92" s="196">
        <v>0</v>
      </c>
      <c r="AD92" s="196">
        <v>24.92</v>
      </c>
      <c r="AE92" s="196">
        <v>0</v>
      </c>
      <c r="AF92" s="196">
        <v>0</v>
      </c>
      <c r="AG92" s="196">
        <v>-80</v>
      </c>
      <c r="AH92" s="196">
        <v>0</v>
      </c>
      <c r="AI92" s="196">
        <v>18.39</v>
      </c>
      <c r="AJ92" s="196">
        <v>0</v>
      </c>
      <c r="AK92" s="196">
        <v>20.05</v>
      </c>
      <c r="AL92" s="196">
        <v>0</v>
      </c>
      <c r="AM92" s="196">
        <v>0</v>
      </c>
      <c r="AN92" s="196">
        <v>0</v>
      </c>
      <c r="AO92" s="196">
        <v>241.24</v>
      </c>
      <c r="AP92" s="196">
        <v>171.2</v>
      </c>
      <c r="AQ92" s="196">
        <v>0</v>
      </c>
      <c r="AR92" s="196">
        <v>6.69</v>
      </c>
      <c r="AS92" s="196">
        <v>0</v>
      </c>
      <c r="AT92" s="196">
        <v>2.17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6.69</v>
      </c>
      <c r="E93" s="196">
        <v>0</v>
      </c>
      <c r="F93" s="196">
        <v>0</v>
      </c>
      <c r="G93" s="196">
        <v>31.29</v>
      </c>
      <c r="H93" s="196">
        <v>0</v>
      </c>
      <c r="I93" s="196">
        <v>0</v>
      </c>
      <c r="J93" s="196">
        <v>38.51</v>
      </c>
      <c r="K93" s="196">
        <v>19.670000000000002</v>
      </c>
      <c r="L93" s="196">
        <v>0.24</v>
      </c>
      <c r="M93" s="196">
        <v>2.4700000000000002</v>
      </c>
      <c r="N93" s="196">
        <v>1.93</v>
      </c>
      <c r="O93" s="196">
        <v>0</v>
      </c>
      <c r="P93" s="196">
        <v>1.02</v>
      </c>
      <c r="Q93" s="196">
        <v>0.37</v>
      </c>
      <c r="R93" s="196">
        <v>0.72</v>
      </c>
      <c r="S93" s="196">
        <v>0.45</v>
      </c>
      <c r="T93" s="196">
        <v>0</v>
      </c>
      <c r="U93" s="196">
        <v>1.99</v>
      </c>
      <c r="V93" s="196">
        <v>0.35</v>
      </c>
      <c r="W93" s="196">
        <v>0</v>
      </c>
      <c r="X93" s="196">
        <v>2.41</v>
      </c>
      <c r="Y93" s="196">
        <v>0</v>
      </c>
      <c r="Z93" s="196">
        <v>4.74</v>
      </c>
      <c r="AA93" s="196">
        <v>1.54</v>
      </c>
      <c r="AB93" s="196">
        <v>0</v>
      </c>
      <c r="AC93" s="196">
        <v>0</v>
      </c>
      <c r="AD93" s="196">
        <v>24.92</v>
      </c>
      <c r="AE93" s="196">
        <v>0</v>
      </c>
      <c r="AF93" s="196">
        <v>0</v>
      </c>
      <c r="AG93" s="196">
        <v>-80</v>
      </c>
      <c r="AH93" s="196">
        <v>0</v>
      </c>
      <c r="AI93" s="196">
        <v>18.39</v>
      </c>
      <c r="AJ93" s="196">
        <v>0</v>
      </c>
      <c r="AK93" s="196">
        <v>20.05</v>
      </c>
      <c r="AL93" s="196">
        <v>0</v>
      </c>
      <c r="AM93" s="196">
        <v>0</v>
      </c>
      <c r="AN93" s="196">
        <v>0</v>
      </c>
      <c r="AO93" s="196">
        <v>241.24</v>
      </c>
      <c r="AP93" s="196">
        <v>171.2</v>
      </c>
      <c r="AQ93" s="196">
        <v>0</v>
      </c>
      <c r="AR93" s="196">
        <v>6.69</v>
      </c>
      <c r="AS93" s="196">
        <v>0</v>
      </c>
      <c r="AT93" s="196">
        <v>2.17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6.69</v>
      </c>
      <c r="E94" s="196">
        <v>0</v>
      </c>
      <c r="F94" s="196">
        <v>0</v>
      </c>
      <c r="G94" s="196">
        <v>31.29</v>
      </c>
      <c r="H94" s="196">
        <v>0</v>
      </c>
      <c r="I94" s="196">
        <v>0</v>
      </c>
      <c r="J94" s="196">
        <v>38.51</v>
      </c>
      <c r="K94" s="196">
        <v>19.670000000000002</v>
      </c>
      <c r="L94" s="196">
        <v>0.24</v>
      </c>
      <c r="M94" s="196">
        <v>2.4700000000000002</v>
      </c>
      <c r="N94" s="196">
        <v>1.93</v>
      </c>
      <c r="O94" s="196">
        <v>0</v>
      </c>
      <c r="P94" s="196">
        <v>1.02</v>
      </c>
      <c r="Q94" s="196">
        <v>0.37</v>
      </c>
      <c r="R94" s="196">
        <v>0.72</v>
      </c>
      <c r="S94" s="196">
        <v>0.45</v>
      </c>
      <c r="T94" s="196">
        <v>0</v>
      </c>
      <c r="U94" s="196">
        <v>1.99</v>
      </c>
      <c r="V94" s="196">
        <v>0</v>
      </c>
      <c r="W94" s="196">
        <v>0</v>
      </c>
      <c r="X94" s="196">
        <v>2.41</v>
      </c>
      <c r="Y94" s="196">
        <v>0</v>
      </c>
      <c r="Z94" s="196">
        <v>4.74</v>
      </c>
      <c r="AA94" s="196">
        <v>1.54</v>
      </c>
      <c r="AB94" s="196">
        <v>0</v>
      </c>
      <c r="AC94" s="196">
        <v>0</v>
      </c>
      <c r="AD94" s="196">
        <v>24.92</v>
      </c>
      <c r="AE94" s="196">
        <v>0</v>
      </c>
      <c r="AF94" s="196">
        <v>0</v>
      </c>
      <c r="AG94" s="196">
        <v>-80</v>
      </c>
      <c r="AH94" s="196">
        <v>0</v>
      </c>
      <c r="AI94" s="196">
        <v>18.39</v>
      </c>
      <c r="AJ94" s="196">
        <v>0</v>
      </c>
      <c r="AK94" s="196">
        <v>20.05</v>
      </c>
      <c r="AL94" s="196">
        <v>0</v>
      </c>
      <c r="AM94" s="196">
        <v>0</v>
      </c>
      <c r="AN94" s="196">
        <v>0</v>
      </c>
      <c r="AO94" s="196">
        <v>241.24</v>
      </c>
      <c r="AP94" s="196">
        <v>171.2</v>
      </c>
      <c r="AQ94" s="196">
        <v>0</v>
      </c>
      <c r="AR94" s="196">
        <v>6.69</v>
      </c>
      <c r="AS94" s="196">
        <v>0</v>
      </c>
      <c r="AT94" s="196">
        <v>2.17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6.69</v>
      </c>
      <c r="E95" s="196">
        <v>0</v>
      </c>
      <c r="F95" s="196">
        <v>0</v>
      </c>
      <c r="G95" s="196">
        <v>31.29</v>
      </c>
      <c r="H95" s="196">
        <v>0</v>
      </c>
      <c r="I95" s="196">
        <v>0</v>
      </c>
      <c r="J95" s="196">
        <v>38.51</v>
      </c>
      <c r="K95" s="196">
        <v>91.73</v>
      </c>
      <c r="L95" s="196">
        <v>0.24</v>
      </c>
      <c r="M95" s="196">
        <v>2.4700000000000002</v>
      </c>
      <c r="N95" s="196">
        <v>1.93</v>
      </c>
      <c r="O95" s="196">
        <v>0</v>
      </c>
      <c r="P95" s="196">
        <v>1.02</v>
      </c>
      <c r="Q95" s="196">
        <v>0.37</v>
      </c>
      <c r="R95" s="196">
        <v>0.72</v>
      </c>
      <c r="S95" s="196">
        <v>0.45</v>
      </c>
      <c r="T95" s="196">
        <v>0</v>
      </c>
      <c r="U95" s="196">
        <v>1.99</v>
      </c>
      <c r="V95" s="196">
        <v>0</v>
      </c>
      <c r="W95" s="196">
        <v>0</v>
      </c>
      <c r="X95" s="196">
        <v>2.41</v>
      </c>
      <c r="Y95" s="196">
        <v>0</v>
      </c>
      <c r="Z95" s="196">
        <v>4.74</v>
      </c>
      <c r="AA95" s="196">
        <v>1.54</v>
      </c>
      <c r="AB95" s="196">
        <v>0</v>
      </c>
      <c r="AC95" s="196">
        <v>0</v>
      </c>
      <c r="AD95" s="196">
        <v>24.92</v>
      </c>
      <c r="AE95" s="196">
        <v>0</v>
      </c>
      <c r="AF95" s="196">
        <v>0</v>
      </c>
      <c r="AG95" s="196">
        <v>-80</v>
      </c>
      <c r="AH95" s="196">
        <v>0</v>
      </c>
      <c r="AI95" s="196">
        <v>18.39</v>
      </c>
      <c r="AJ95" s="196">
        <v>0</v>
      </c>
      <c r="AK95" s="196">
        <v>20.05</v>
      </c>
      <c r="AL95" s="196">
        <v>0</v>
      </c>
      <c r="AM95" s="196">
        <v>0</v>
      </c>
      <c r="AN95" s="196">
        <v>0</v>
      </c>
      <c r="AO95" s="196">
        <v>241.24</v>
      </c>
      <c r="AP95" s="196">
        <v>171.2</v>
      </c>
      <c r="AQ95" s="196">
        <v>0</v>
      </c>
      <c r="AR95" s="196">
        <v>6.69</v>
      </c>
      <c r="AS95" s="196">
        <v>0</v>
      </c>
      <c r="AT95" s="196">
        <v>2.17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6.69</v>
      </c>
      <c r="E96" s="196">
        <v>0</v>
      </c>
      <c r="F96" s="196">
        <v>0</v>
      </c>
      <c r="G96" s="196">
        <v>31.29</v>
      </c>
      <c r="H96" s="196">
        <v>0</v>
      </c>
      <c r="I96" s="196">
        <v>0</v>
      </c>
      <c r="J96" s="196">
        <v>38.51</v>
      </c>
      <c r="K96" s="196">
        <v>122.42</v>
      </c>
      <c r="L96" s="196">
        <v>0.24</v>
      </c>
      <c r="M96" s="196">
        <v>2.4700000000000002</v>
      </c>
      <c r="N96" s="196">
        <v>1.93</v>
      </c>
      <c r="O96" s="196">
        <v>0</v>
      </c>
      <c r="P96" s="196">
        <v>1.02</v>
      </c>
      <c r="Q96" s="196">
        <v>0.37</v>
      </c>
      <c r="R96" s="196">
        <v>0.72</v>
      </c>
      <c r="S96" s="196">
        <v>0.45</v>
      </c>
      <c r="T96" s="196">
        <v>0</v>
      </c>
      <c r="U96" s="196">
        <v>1.99</v>
      </c>
      <c r="V96" s="196">
        <v>0</v>
      </c>
      <c r="W96" s="196">
        <v>0</v>
      </c>
      <c r="X96" s="196">
        <v>2.41</v>
      </c>
      <c r="Y96" s="196">
        <v>0</v>
      </c>
      <c r="Z96" s="196">
        <v>4.74</v>
      </c>
      <c r="AA96" s="196">
        <v>1.54</v>
      </c>
      <c r="AB96" s="196">
        <v>0</v>
      </c>
      <c r="AC96" s="196">
        <v>0</v>
      </c>
      <c r="AD96" s="196">
        <v>24.92</v>
      </c>
      <c r="AE96" s="196">
        <v>0</v>
      </c>
      <c r="AF96" s="196">
        <v>0</v>
      </c>
      <c r="AG96" s="196">
        <v>-80</v>
      </c>
      <c r="AH96" s="196">
        <v>0</v>
      </c>
      <c r="AI96" s="196">
        <v>18.39</v>
      </c>
      <c r="AJ96" s="196">
        <v>0</v>
      </c>
      <c r="AK96" s="196">
        <v>20.05</v>
      </c>
      <c r="AL96" s="196">
        <v>0</v>
      </c>
      <c r="AM96" s="196">
        <v>0</v>
      </c>
      <c r="AN96" s="196">
        <v>0</v>
      </c>
      <c r="AO96" s="196">
        <v>241.24</v>
      </c>
      <c r="AP96" s="196">
        <v>171.2</v>
      </c>
      <c r="AQ96" s="196">
        <v>0</v>
      </c>
      <c r="AR96" s="196">
        <v>6.69</v>
      </c>
      <c r="AS96" s="196">
        <v>0</v>
      </c>
      <c r="AT96" s="196">
        <v>2.17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6.69</v>
      </c>
      <c r="E97" s="196">
        <v>0</v>
      </c>
      <c r="F97" s="196">
        <v>0</v>
      </c>
      <c r="G97" s="196">
        <v>31.29</v>
      </c>
      <c r="H97" s="196">
        <v>0</v>
      </c>
      <c r="I97" s="196">
        <v>0</v>
      </c>
      <c r="J97" s="196">
        <v>38.51</v>
      </c>
      <c r="K97" s="196">
        <v>122.42</v>
      </c>
      <c r="L97" s="196">
        <v>0.24</v>
      </c>
      <c r="M97" s="196">
        <v>2.4700000000000002</v>
      </c>
      <c r="N97" s="196">
        <v>1.93</v>
      </c>
      <c r="O97" s="196">
        <v>0</v>
      </c>
      <c r="P97" s="196">
        <v>1.02</v>
      </c>
      <c r="Q97" s="196">
        <v>0.37</v>
      </c>
      <c r="R97" s="196">
        <v>0.72</v>
      </c>
      <c r="S97" s="196">
        <v>0.45</v>
      </c>
      <c r="T97" s="196">
        <v>0</v>
      </c>
      <c r="U97" s="196">
        <v>1.99</v>
      </c>
      <c r="V97" s="196">
        <v>0</v>
      </c>
      <c r="W97" s="196">
        <v>0</v>
      </c>
      <c r="X97" s="196">
        <v>2.41</v>
      </c>
      <c r="Y97" s="196">
        <v>0</v>
      </c>
      <c r="Z97" s="196">
        <v>4.74</v>
      </c>
      <c r="AA97" s="196">
        <v>1.54</v>
      </c>
      <c r="AB97" s="196">
        <v>0</v>
      </c>
      <c r="AC97" s="196">
        <v>0</v>
      </c>
      <c r="AD97" s="196">
        <v>24.92</v>
      </c>
      <c r="AE97" s="196">
        <v>0</v>
      </c>
      <c r="AF97" s="196">
        <v>0</v>
      </c>
      <c r="AG97" s="196">
        <v>-80</v>
      </c>
      <c r="AH97" s="196">
        <v>0</v>
      </c>
      <c r="AI97" s="196">
        <v>18.39</v>
      </c>
      <c r="AJ97" s="196">
        <v>0</v>
      </c>
      <c r="AK97" s="196">
        <v>17.649999999999999</v>
      </c>
      <c r="AL97" s="196">
        <v>0</v>
      </c>
      <c r="AM97" s="196">
        <v>0</v>
      </c>
      <c r="AN97" s="196">
        <v>0</v>
      </c>
      <c r="AO97" s="196">
        <v>241.24</v>
      </c>
      <c r="AP97" s="196">
        <v>171.2</v>
      </c>
      <c r="AQ97" s="196">
        <v>0</v>
      </c>
      <c r="AR97" s="196">
        <v>6.69</v>
      </c>
      <c r="AS97" s="196">
        <v>0</v>
      </c>
      <c r="AT97" s="196">
        <v>2.17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6.69</v>
      </c>
      <c r="E98" s="196">
        <v>0</v>
      </c>
      <c r="F98" s="196">
        <v>0</v>
      </c>
      <c r="G98" s="196">
        <v>31.29</v>
      </c>
      <c r="H98" s="196">
        <v>0</v>
      </c>
      <c r="I98" s="196">
        <v>0</v>
      </c>
      <c r="J98" s="196">
        <v>38.51</v>
      </c>
      <c r="K98" s="196">
        <v>122.42</v>
      </c>
      <c r="L98" s="196">
        <v>0.24</v>
      </c>
      <c r="M98" s="196">
        <v>2.4700000000000002</v>
      </c>
      <c r="N98" s="196">
        <v>1.93</v>
      </c>
      <c r="O98" s="196">
        <v>0</v>
      </c>
      <c r="P98" s="196">
        <v>1.02</v>
      </c>
      <c r="Q98" s="196">
        <v>0.37</v>
      </c>
      <c r="R98" s="196">
        <v>0.72</v>
      </c>
      <c r="S98" s="196">
        <v>0.45</v>
      </c>
      <c r="T98" s="196">
        <v>0</v>
      </c>
      <c r="U98" s="196">
        <v>1.99</v>
      </c>
      <c r="V98" s="196">
        <v>0</v>
      </c>
      <c r="W98" s="196">
        <v>0</v>
      </c>
      <c r="X98" s="196">
        <v>2.41</v>
      </c>
      <c r="Y98" s="196">
        <v>0</v>
      </c>
      <c r="Z98" s="196">
        <v>4.74</v>
      </c>
      <c r="AA98" s="196">
        <v>1.54</v>
      </c>
      <c r="AB98" s="196">
        <v>0</v>
      </c>
      <c r="AC98" s="196">
        <v>0</v>
      </c>
      <c r="AD98" s="196">
        <v>24.92</v>
      </c>
      <c r="AE98" s="196">
        <v>0</v>
      </c>
      <c r="AF98" s="196">
        <v>0</v>
      </c>
      <c r="AG98" s="196">
        <v>-80</v>
      </c>
      <c r="AH98" s="196">
        <v>0</v>
      </c>
      <c r="AI98" s="196">
        <v>18.39</v>
      </c>
      <c r="AJ98" s="196">
        <v>0</v>
      </c>
      <c r="AK98" s="196">
        <v>17.649999999999999</v>
      </c>
      <c r="AL98" s="196">
        <v>0</v>
      </c>
      <c r="AM98" s="196">
        <v>0</v>
      </c>
      <c r="AN98" s="196">
        <v>0</v>
      </c>
      <c r="AO98" s="196">
        <v>241.24</v>
      </c>
      <c r="AP98" s="196">
        <v>171.2</v>
      </c>
      <c r="AQ98" s="196">
        <v>0</v>
      </c>
      <c r="AR98" s="196">
        <v>6.69</v>
      </c>
      <c r="AS98" s="196">
        <v>0</v>
      </c>
      <c r="AT98" s="196">
        <v>2.17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0.19557250000000059</v>
      </c>
      <c r="E99">
        <f t="shared" si="0"/>
        <v>0</v>
      </c>
      <c r="F99">
        <f t="shared" si="0"/>
        <v>0</v>
      </c>
      <c r="G99">
        <f t="shared" si="0"/>
        <v>0.55117749999999988</v>
      </c>
      <c r="H99">
        <f t="shared" si="0"/>
        <v>0</v>
      </c>
      <c r="I99">
        <f t="shared" si="0"/>
        <v>0</v>
      </c>
      <c r="J99">
        <f t="shared" si="0"/>
        <v>0.88160250000000207</v>
      </c>
      <c r="K99">
        <f t="shared" si="0"/>
        <v>1.972179999999998</v>
      </c>
      <c r="L99">
        <f t="shared" si="0"/>
        <v>2.0557499999999913E-2</v>
      </c>
      <c r="M99">
        <f t="shared" si="0"/>
        <v>5.9279999999999979E-2</v>
      </c>
      <c r="N99">
        <f t="shared" si="0"/>
        <v>4.6320000000000104E-2</v>
      </c>
      <c r="O99">
        <f t="shared" si="0"/>
        <v>0</v>
      </c>
      <c r="P99">
        <f t="shared" si="0"/>
        <v>2.4479999999999991E-2</v>
      </c>
      <c r="Q99">
        <f t="shared" si="0"/>
        <v>2.4882500000000082E-2</v>
      </c>
      <c r="R99">
        <f t="shared" si="0"/>
        <v>5.1897499999999964E-2</v>
      </c>
      <c r="S99">
        <f t="shared" si="0"/>
        <v>3.0830000000000055E-2</v>
      </c>
      <c r="T99">
        <f t="shared" si="0"/>
        <v>0</v>
      </c>
      <c r="U99">
        <f t="shared" si="0"/>
        <v>4.7760000000000032E-2</v>
      </c>
      <c r="V99">
        <f t="shared" si="0"/>
        <v>2.5872499999999903E-2</v>
      </c>
      <c r="W99">
        <f t="shared" si="0"/>
        <v>5.110249999999996E-2</v>
      </c>
      <c r="X99">
        <f t="shared" si="0"/>
        <v>0.16457749999999965</v>
      </c>
      <c r="Y99">
        <f t="shared" si="0"/>
        <v>0</v>
      </c>
      <c r="Z99">
        <f t="shared" si="0"/>
        <v>0.3906199999999998</v>
      </c>
      <c r="AA99">
        <f t="shared" si="0"/>
        <v>0.14933499999999955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-1.8174999999999999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0.45518999999999937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2.5330199999999983</v>
      </c>
      <c r="AP99">
        <f t="shared" si="0"/>
        <v>4.1088000000000076</v>
      </c>
      <c r="AQ99">
        <f t="shared" ref="AQ99:AX99" si="1">SUM(AQ3:AQ98)/4000</f>
        <v>0</v>
      </c>
      <c r="AR99">
        <f t="shared" si="1"/>
        <v>0.15985000000000021</v>
      </c>
      <c r="AS99">
        <f t="shared" si="1"/>
        <v>0.19945749999999993</v>
      </c>
      <c r="AT99">
        <f t="shared" si="1"/>
        <v>9.3940000000000232E-2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7.73</v>
      </c>
      <c r="E3" s="196">
        <v>0</v>
      </c>
      <c r="F3" s="196">
        <v>0</v>
      </c>
      <c r="G3" s="196">
        <v>13.57</v>
      </c>
      <c r="H3" s="196">
        <v>0</v>
      </c>
      <c r="I3" s="196">
        <v>0</v>
      </c>
      <c r="J3" s="196">
        <v>22.27</v>
      </c>
      <c r="K3" s="196">
        <v>84.44</v>
      </c>
      <c r="L3" s="196">
        <v>23.24</v>
      </c>
      <c r="M3" s="196">
        <v>0</v>
      </c>
      <c r="N3" s="196">
        <v>1.1200000000000001</v>
      </c>
      <c r="O3" s="196">
        <v>0</v>
      </c>
      <c r="P3" s="196">
        <v>2.5499999999999998</v>
      </c>
      <c r="Q3" s="196">
        <v>3.22</v>
      </c>
      <c r="R3" s="196">
        <v>5.77</v>
      </c>
      <c r="S3" s="196">
        <v>3.24</v>
      </c>
      <c r="T3" s="196">
        <v>0</v>
      </c>
      <c r="U3" s="196">
        <v>10.6</v>
      </c>
      <c r="V3" s="196">
        <v>4.84</v>
      </c>
      <c r="W3" s="196">
        <v>4.03</v>
      </c>
      <c r="X3" s="196">
        <v>20.14</v>
      </c>
      <c r="Y3" s="196">
        <v>0</v>
      </c>
      <c r="Z3" s="196">
        <v>38</v>
      </c>
      <c r="AA3" s="196">
        <v>12.34</v>
      </c>
      <c r="AB3" s="196">
        <v>0</v>
      </c>
      <c r="AC3" s="196">
        <v>0</v>
      </c>
      <c r="AD3" s="196">
        <v>13.64</v>
      </c>
      <c r="AE3" s="196">
        <v>0</v>
      </c>
      <c r="AF3" s="196">
        <v>0</v>
      </c>
      <c r="AG3" s="196">
        <v>24.58</v>
      </c>
      <c r="AH3" s="196">
        <v>0</v>
      </c>
      <c r="AI3" s="196">
        <v>10.45</v>
      </c>
      <c r="AJ3" s="196">
        <v>0</v>
      </c>
      <c r="AK3" s="196">
        <v>9.17</v>
      </c>
      <c r="AL3" s="196">
        <v>0</v>
      </c>
      <c r="AM3" s="196">
        <v>0</v>
      </c>
      <c r="AN3" s="196">
        <v>0</v>
      </c>
      <c r="AO3" s="196">
        <v>0</v>
      </c>
      <c r="AP3" s="196">
        <v>99</v>
      </c>
      <c r="AQ3" s="196">
        <v>0</v>
      </c>
      <c r="AR3" s="196">
        <v>3.87</v>
      </c>
      <c r="AS3" s="196">
        <v>4.5199999999999996</v>
      </c>
      <c r="AT3" s="196">
        <v>1.25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7.73</v>
      </c>
      <c r="E4" s="196">
        <v>0</v>
      </c>
      <c r="F4" s="196">
        <v>0</v>
      </c>
      <c r="G4" s="196">
        <v>13.57</v>
      </c>
      <c r="H4" s="196">
        <v>0</v>
      </c>
      <c r="I4" s="196">
        <v>0</v>
      </c>
      <c r="J4" s="196">
        <v>22.27</v>
      </c>
      <c r="K4" s="196">
        <v>86.38</v>
      </c>
      <c r="L4" s="196">
        <v>23.24</v>
      </c>
      <c r="M4" s="196">
        <v>0</v>
      </c>
      <c r="N4" s="196">
        <v>1.1200000000000001</v>
      </c>
      <c r="O4" s="196">
        <v>0</v>
      </c>
      <c r="P4" s="196">
        <v>2.5499999999999998</v>
      </c>
      <c r="Q4" s="196">
        <v>3.62</v>
      </c>
      <c r="R4" s="196">
        <v>5.9</v>
      </c>
      <c r="S4" s="196">
        <v>3.24</v>
      </c>
      <c r="T4" s="196">
        <v>0</v>
      </c>
      <c r="U4" s="196">
        <v>10.6</v>
      </c>
      <c r="V4" s="196">
        <v>4.84</v>
      </c>
      <c r="W4" s="196">
        <v>4.03</v>
      </c>
      <c r="X4" s="196">
        <v>20.14</v>
      </c>
      <c r="Y4" s="196">
        <v>0</v>
      </c>
      <c r="Z4" s="196">
        <v>38</v>
      </c>
      <c r="AA4" s="196">
        <v>12.34</v>
      </c>
      <c r="AB4" s="196">
        <v>0</v>
      </c>
      <c r="AC4" s="196">
        <v>0</v>
      </c>
      <c r="AD4" s="196">
        <v>13.64</v>
      </c>
      <c r="AE4" s="196">
        <v>0</v>
      </c>
      <c r="AF4" s="196">
        <v>0</v>
      </c>
      <c r="AG4" s="196">
        <v>24.58</v>
      </c>
      <c r="AH4" s="196">
        <v>0</v>
      </c>
      <c r="AI4" s="196">
        <v>10.45</v>
      </c>
      <c r="AJ4" s="196">
        <v>0</v>
      </c>
      <c r="AK4" s="196">
        <v>9.17</v>
      </c>
      <c r="AL4" s="196">
        <v>0</v>
      </c>
      <c r="AM4" s="196">
        <v>0</v>
      </c>
      <c r="AN4" s="196">
        <v>0</v>
      </c>
      <c r="AO4" s="196">
        <v>0</v>
      </c>
      <c r="AP4" s="196">
        <v>99</v>
      </c>
      <c r="AQ4" s="196">
        <v>0</v>
      </c>
      <c r="AR4" s="196">
        <v>3.87</v>
      </c>
      <c r="AS4" s="196">
        <v>4.5199999999999996</v>
      </c>
      <c r="AT4" s="196">
        <v>1.25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7.73</v>
      </c>
      <c r="E5" s="196">
        <v>0</v>
      </c>
      <c r="F5" s="196">
        <v>0</v>
      </c>
      <c r="G5" s="196">
        <v>13.57</v>
      </c>
      <c r="H5" s="196">
        <v>0</v>
      </c>
      <c r="I5" s="196">
        <v>0</v>
      </c>
      <c r="J5" s="196">
        <v>22.27</v>
      </c>
      <c r="K5" s="196">
        <v>86.38</v>
      </c>
      <c r="L5" s="196">
        <v>23.24</v>
      </c>
      <c r="M5" s="196">
        <v>0</v>
      </c>
      <c r="N5" s="196">
        <v>1.1200000000000001</v>
      </c>
      <c r="O5" s="196">
        <v>0</v>
      </c>
      <c r="P5" s="196">
        <v>2.5499999999999998</v>
      </c>
      <c r="Q5" s="196">
        <v>3.62</v>
      </c>
      <c r="R5" s="196">
        <v>5.9</v>
      </c>
      <c r="S5" s="196">
        <v>3.24</v>
      </c>
      <c r="T5" s="196">
        <v>0</v>
      </c>
      <c r="U5" s="196">
        <v>10.6</v>
      </c>
      <c r="V5" s="196">
        <v>4.84</v>
      </c>
      <c r="W5" s="196">
        <v>3.9</v>
      </c>
      <c r="X5" s="196">
        <v>20.14</v>
      </c>
      <c r="Y5" s="196">
        <v>0</v>
      </c>
      <c r="Z5" s="196">
        <v>38</v>
      </c>
      <c r="AA5" s="196">
        <v>12.34</v>
      </c>
      <c r="AB5" s="196">
        <v>0</v>
      </c>
      <c r="AC5" s="196">
        <v>0</v>
      </c>
      <c r="AD5" s="196">
        <v>13.64</v>
      </c>
      <c r="AE5" s="196">
        <v>0</v>
      </c>
      <c r="AF5" s="196">
        <v>0</v>
      </c>
      <c r="AG5" s="196">
        <v>24.58</v>
      </c>
      <c r="AH5" s="196">
        <v>0</v>
      </c>
      <c r="AI5" s="196">
        <v>10.45</v>
      </c>
      <c r="AJ5" s="196">
        <v>0</v>
      </c>
      <c r="AK5" s="196">
        <v>9.17</v>
      </c>
      <c r="AL5" s="196">
        <v>0</v>
      </c>
      <c r="AM5" s="196">
        <v>0</v>
      </c>
      <c r="AN5" s="196">
        <v>0</v>
      </c>
      <c r="AO5" s="196">
        <v>0</v>
      </c>
      <c r="AP5" s="196">
        <v>99</v>
      </c>
      <c r="AQ5" s="196">
        <v>0</v>
      </c>
      <c r="AR5" s="196">
        <v>3.87</v>
      </c>
      <c r="AS5" s="196">
        <v>4.5199999999999996</v>
      </c>
      <c r="AT5" s="196">
        <v>1.25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7.73</v>
      </c>
      <c r="E6" s="196">
        <v>0</v>
      </c>
      <c r="F6" s="196">
        <v>0</v>
      </c>
      <c r="G6" s="196">
        <v>13.57</v>
      </c>
      <c r="H6" s="196">
        <v>0</v>
      </c>
      <c r="I6" s="196">
        <v>0</v>
      </c>
      <c r="J6" s="196">
        <v>22.27</v>
      </c>
      <c r="K6" s="196">
        <v>77.709999999999994</v>
      </c>
      <c r="L6" s="196">
        <v>22.96</v>
      </c>
      <c r="M6" s="196">
        <v>0</v>
      </c>
      <c r="N6" s="196">
        <v>1.1200000000000001</v>
      </c>
      <c r="O6" s="196">
        <v>0</v>
      </c>
      <c r="P6" s="196">
        <v>2.5499999999999998</v>
      </c>
      <c r="Q6" s="196">
        <v>1.98</v>
      </c>
      <c r="R6" s="196">
        <v>4.67</v>
      </c>
      <c r="S6" s="196">
        <v>3.04</v>
      </c>
      <c r="T6" s="196">
        <v>0</v>
      </c>
      <c r="U6" s="196">
        <v>10.6</v>
      </c>
      <c r="V6" s="196">
        <v>2.34</v>
      </c>
      <c r="W6" s="196">
        <v>3.84</v>
      </c>
      <c r="X6" s="196">
        <v>19.75</v>
      </c>
      <c r="Y6" s="196">
        <v>0</v>
      </c>
      <c r="Z6" s="196">
        <v>36.68</v>
      </c>
      <c r="AA6" s="196">
        <v>12.34</v>
      </c>
      <c r="AB6" s="196">
        <v>0</v>
      </c>
      <c r="AC6" s="196">
        <v>0</v>
      </c>
      <c r="AD6" s="196">
        <v>13.64</v>
      </c>
      <c r="AE6" s="196">
        <v>0</v>
      </c>
      <c r="AF6" s="196">
        <v>0</v>
      </c>
      <c r="AG6" s="196">
        <v>24.58</v>
      </c>
      <c r="AH6" s="196">
        <v>0</v>
      </c>
      <c r="AI6" s="196">
        <v>10.45</v>
      </c>
      <c r="AJ6" s="196">
        <v>0</v>
      </c>
      <c r="AK6" s="196">
        <v>9.17</v>
      </c>
      <c r="AL6" s="196">
        <v>0</v>
      </c>
      <c r="AM6" s="196">
        <v>0</v>
      </c>
      <c r="AN6" s="196">
        <v>0</v>
      </c>
      <c r="AO6" s="196">
        <v>0</v>
      </c>
      <c r="AP6" s="196">
        <v>99</v>
      </c>
      <c r="AQ6" s="196">
        <v>0</v>
      </c>
      <c r="AR6" s="196">
        <v>3.87</v>
      </c>
      <c r="AS6" s="196">
        <v>4.5199999999999996</v>
      </c>
      <c r="AT6" s="196">
        <v>1.25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7.73</v>
      </c>
      <c r="E7" s="196">
        <v>0</v>
      </c>
      <c r="F7" s="196">
        <v>0</v>
      </c>
      <c r="G7" s="196">
        <v>13.57</v>
      </c>
      <c r="H7" s="196">
        <v>0</v>
      </c>
      <c r="I7" s="196">
        <v>0</v>
      </c>
      <c r="J7" s="196">
        <v>22.27</v>
      </c>
      <c r="K7" s="196">
        <v>77.709999999999994</v>
      </c>
      <c r="L7" s="196">
        <v>22.96</v>
      </c>
      <c r="M7" s="196">
        <v>0</v>
      </c>
      <c r="N7" s="196">
        <v>1.1200000000000001</v>
      </c>
      <c r="O7" s="196">
        <v>0</v>
      </c>
      <c r="P7" s="196">
        <v>2.5499999999999998</v>
      </c>
      <c r="Q7" s="196">
        <v>1.98</v>
      </c>
      <c r="R7" s="196">
        <v>4.67</v>
      </c>
      <c r="S7" s="196">
        <v>3.04</v>
      </c>
      <c r="T7" s="196">
        <v>0</v>
      </c>
      <c r="U7" s="196">
        <v>10.6</v>
      </c>
      <c r="V7" s="196">
        <v>2.34</v>
      </c>
      <c r="W7" s="196">
        <v>4.1900000000000004</v>
      </c>
      <c r="X7" s="196">
        <v>19.75</v>
      </c>
      <c r="Y7" s="196">
        <v>0</v>
      </c>
      <c r="Z7" s="196">
        <v>38</v>
      </c>
      <c r="AA7" s="196">
        <v>12.34</v>
      </c>
      <c r="AB7" s="196">
        <v>0</v>
      </c>
      <c r="AC7" s="196">
        <v>0</v>
      </c>
      <c r="AD7" s="196">
        <v>13.64</v>
      </c>
      <c r="AE7" s="196">
        <v>0</v>
      </c>
      <c r="AF7" s="196">
        <v>0</v>
      </c>
      <c r="AG7" s="196">
        <v>24.58</v>
      </c>
      <c r="AH7" s="196">
        <v>0</v>
      </c>
      <c r="AI7" s="196">
        <v>10.45</v>
      </c>
      <c r="AJ7" s="196">
        <v>0</v>
      </c>
      <c r="AK7" s="196">
        <v>9.17</v>
      </c>
      <c r="AL7" s="196">
        <v>0</v>
      </c>
      <c r="AM7" s="196">
        <v>0</v>
      </c>
      <c r="AN7" s="196">
        <v>0</v>
      </c>
      <c r="AO7" s="196">
        <v>0</v>
      </c>
      <c r="AP7" s="196">
        <v>99</v>
      </c>
      <c r="AQ7" s="196">
        <v>0</v>
      </c>
      <c r="AR7" s="196">
        <v>3.87</v>
      </c>
      <c r="AS7" s="196">
        <v>4.5199999999999996</v>
      </c>
      <c r="AT7" s="196">
        <v>1.25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7.73</v>
      </c>
      <c r="E8" s="196">
        <v>0</v>
      </c>
      <c r="F8" s="196">
        <v>0</v>
      </c>
      <c r="G8" s="196">
        <v>13.57</v>
      </c>
      <c r="H8" s="196">
        <v>0</v>
      </c>
      <c r="I8" s="196">
        <v>0</v>
      </c>
      <c r="J8" s="196">
        <v>22.27</v>
      </c>
      <c r="K8" s="196">
        <v>77.709999999999994</v>
      </c>
      <c r="L8" s="196">
        <v>22.96</v>
      </c>
      <c r="M8" s="196">
        <v>0</v>
      </c>
      <c r="N8" s="196">
        <v>1.1200000000000001</v>
      </c>
      <c r="O8" s="196">
        <v>0</v>
      </c>
      <c r="P8" s="196">
        <v>2.5499999999999998</v>
      </c>
      <c r="Q8" s="196">
        <v>1.98</v>
      </c>
      <c r="R8" s="196">
        <v>4.67</v>
      </c>
      <c r="S8" s="196">
        <v>3.04</v>
      </c>
      <c r="T8" s="196">
        <v>0</v>
      </c>
      <c r="U8" s="196">
        <v>10.6</v>
      </c>
      <c r="V8" s="196">
        <v>2.34</v>
      </c>
      <c r="W8" s="196">
        <v>3.84</v>
      </c>
      <c r="X8" s="196">
        <v>19.75</v>
      </c>
      <c r="Y8" s="196">
        <v>0</v>
      </c>
      <c r="Z8" s="196">
        <v>38</v>
      </c>
      <c r="AA8" s="196">
        <v>12.34</v>
      </c>
      <c r="AB8" s="196">
        <v>0</v>
      </c>
      <c r="AC8" s="196">
        <v>0</v>
      </c>
      <c r="AD8" s="196">
        <v>13.64</v>
      </c>
      <c r="AE8" s="196">
        <v>0</v>
      </c>
      <c r="AF8" s="196">
        <v>0</v>
      </c>
      <c r="AG8" s="196">
        <v>41.45</v>
      </c>
      <c r="AH8" s="196">
        <v>0</v>
      </c>
      <c r="AI8" s="196">
        <v>10.45</v>
      </c>
      <c r="AJ8" s="196">
        <v>0</v>
      </c>
      <c r="AK8" s="196">
        <v>9.17</v>
      </c>
      <c r="AL8" s="196">
        <v>0</v>
      </c>
      <c r="AM8" s="196">
        <v>0</v>
      </c>
      <c r="AN8" s="196">
        <v>0</v>
      </c>
      <c r="AO8" s="196">
        <v>0</v>
      </c>
      <c r="AP8" s="196">
        <v>99</v>
      </c>
      <c r="AQ8" s="196">
        <v>0</v>
      </c>
      <c r="AR8" s="196">
        <v>3.87</v>
      </c>
      <c r="AS8" s="196">
        <v>4.5199999999999996</v>
      </c>
      <c r="AT8" s="196">
        <v>1.25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7.73</v>
      </c>
      <c r="E9" s="196">
        <v>0</v>
      </c>
      <c r="F9" s="196">
        <v>0</v>
      </c>
      <c r="G9" s="196">
        <v>13.57</v>
      </c>
      <c r="H9" s="196">
        <v>0</v>
      </c>
      <c r="I9" s="196">
        <v>0</v>
      </c>
      <c r="J9" s="196">
        <v>22.27</v>
      </c>
      <c r="K9" s="196">
        <v>77.709999999999994</v>
      </c>
      <c r="L9" s="196">
        <v>22.96</v>
      </c>
      <c r="M9" s="196">
        <v>0</v>
      </c>
      <c r="N9" s="196">
        <v>1.1200000000000001</v>
      </c>
      <c r="O9" s="196">
        <v>0</v>
      </c>
      <c r="P9" s="196">
        <v>2.5499999999999998</v>
      </c>
      <c r="Q9" s="196">
        <v>1.98</v>
      </c>
      <c r="R9" s="196">
        <v>4.67</v>
      </c>
      <c r="S9" s="196">
        <v>3.04</v>
      </c>
      <c r="T9" s="196">
        <v>0</v>
      </c>
      <c r="U9" s="196">
        <v>10.6</v>
      </c>
      <c r="V9" s="196">
        <v>2.46</v>
      </c>
      <c r="W9" s="196">
        <v>4.4800000000000004</v>
      </c>
      <c r="X9" s="196">
        <v>17.45</v>
      </c>
      <c r="Y9" s="196">
        <v>0</v>
      </c>
      <c r="Z9" s="196">
        <v>38</v>
      </c>
      <c r="AA9" s="196">
        <v>12.34</v>
      </c>
      <c r="AB9" s="196">
        <v>0</v>
      </c>
      <c r="AC9" s="196">
        <v>0</v>
      </c>
      <c r="AD9" s="196">
        <v>13.64</v>
      </c>
      <c r="AE9" s="196">
        <v>0</v>
      </c>
      <c r="AF9" s="196">
        <v>0</v>
      </c>
      <c r="AG9" s="196">
        <v>41.45</v>
      </c>
      <c r="AH9" s="196">
        <v>0</v>
      </c>
      <c r="AI9" s="196">
        <v>10.45</v>
      </c>
      <c r="AJ9" s="196">
        <v>0</v>
      </c>
      <c r="AK9" s="196">
        <v>9.17</v>
      </c>
      <c r="AL9" s="196">
        <v>0</v>
      </c>
      <c r="AM9" s="196">
        <v>0</v>
      </c>
      <c r="AN9" s="196">
        <v>0</v>
      </c>
      <c r="AO9" s="196">
        <v>0</v>
      </c>
      <c r="AP9" s="196">
        <v>99</v>
      </c>
      <c r="AQ9" s="196">
        <v>0</v>
      </c>
      <c r="AR9" s="196">
        <v>3.87</v>
      </c>
      <c r="AS9" s="196">
        <v>4.5199999999999996</v>
      </c>
      <c r="AT9" s="196">
        <v>1.25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7.73</v>
      </c>
      <c r="E10" s="196">
        <v>0</v>
      </c>
      <c r="F10" s="196">
        <v>0</v>
      </c>
      <c r="G10" s="196">
        <v>13.57</v>
      </c>
      <c r="H10" s="196">
        <v>0</v>
      </c>
      <c r="I10" s="196">
        <v>0</v>
      </c>
      <c r="J10" s="196">
        <v>22.27</v>
      </c>
      <c r="K10" s="196">
        <v>77.709999999999994</v>
      </c>
      <c r="L10" s="196">
        <v>22.96</v>
      </c>
      <c r="M10" s="196">
        <v>0</v>
      </c>
      <c r="N10" s="196">
        <v>1.1200000000000001</v>
      </c>
      <c r="O10" s="196">
        <v>0</v>
      </c>
      <c r="P10" s="196">
        <v>2.5499999999999998</v>
      </c>
      <c r="Q10" s="196">
        <v>1.98</v>
      </c>
      <c r="R10" s="196">
        <v>4.67</v>
      </c>
      <c r="S10" s="196">
        <v>3.04</v>
      </c>
      <c r="T10" s="196">
        <v>0</v>
      </c>
      <c r="U10" s="196">
        <v>10.6</v>
      </c>
      <c r="V10" s="196">
        <v>2.46</v>
      </c>
      <c r="W10" s="196">
        <v>4.4800000000000004</v>
      </c>
      <c r="X10" s="196">
        <v>17.45</v>
      </c>
      <c r="Y10" s="196">
        <v>0</v>
      </c>
      <c r="Z10" s="196">
        <v>38</v>
      </c>
      <c r="AA10" s="196">
        <v>12.34</v>
      </c>
      <c r="AB10" s="196">
        <v>0</v>
      </c>
      <c r="AC10" s="196">
        <v>0</v>
      </c>
      <c r="AD10" s="196">
        <v>13.64</v>
      </c>
      <c r="AE10" s="196">
        <v>0</v>
      </c>
      <c r="AF10" s="196">
        <v>0</v>
      </c>
      <c r="AG10" s="196">
        <v>42.58</v>
      </c>
      <c r="AH10" s="196">
        <v>0</v>
      </c>
      <c r="AI10" s="196">
        <v>10.45</v>
      </c>
      <c r="AJ10" s="196">
        <v>0</v>
      </c>
      <c r="AK10" s="196">
        <v>9.17</v>
      </c>
      <c r="AL10" s="196">
        <v>0</v>
      </c>
      <c r="AM10" s="196">
        <v>0</v>
      </c>
      <c r="AN10" s="196">
        <v>0</v>
      </c>
      <c r="AO10" s="196">
        <v>0</v>
      </c>
      <c r="AP10" s="196">
        <v>99</v>
      </c>
      <c r="AQ10" s="196">
        <v>0</v>
      </c>
      <c r="AR10" s="196">
        <v>3.87</v>
      </c>
      <c r="AS10" s="196">
        <v>4.5199999999999996</v>
      </c>
      <c r="AT10" s="196">
        <v>1.25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7.73</v>
      </c>
      <c r="E11" s="196">
        <v>0</v>
      </c>
      <c r="F11" s="196">
        <v>0</v>
      </c>
      <c r="G11" s="196">
        <v>13.57</v>
      </c>
      <c r="H11" s="196">
        <v>0</v>
      </c>
      <c r="I11" s="196">
        <v>0</v>
      </c>
      <c r="J11" s="196">
        <v>22.27</v>
      </c>
      <c r="K11" s="196">
        <v>77.709999999999994</v>
      </c>
      <c r="L11" s="196">
        <v>22.96</v>
      </c>
      <c r="M11" s="196">
        <v>0</v>
      </c>
      <c r="N11" s="196">
        <v>1.1200000000000001</v>
      </c>
      <c r="O11" s="196">
        <v>0</v>
      </c>
      <c r="P11" s="196">
        <v>2.5499999999999998</v>
      </c>
      <c r="Q11" s="196">
        <v>1.98</v>
      </c>
      <c r="R11" s="196">
        <v>4.67</v>
      </c>
      <c r="S11" s="196">
        <v>3.04</v>
      </c>
      <c r="T11" s="196">
        <v>0</v>
      </c>
      <c r="U11" s="196">
        <v>10.6</v>
      </c>
      <c r="V11" s="196">
        <v>2.46</v>
      </c>
      <c r="W11" s="196">
        <v>4.79</v>
      </c>
      <c r="X11" s="196">
        <v>17.45</v>
      </c>
      <c r="Y11" s="196">
        <v>0</v>
      </c>
      <c r="Z11" s="196">
        <v>38</v>
      </c>
      <c r="AA11" s="196">
        <v>12.34</v>
      </c>
      <c r="AB11" s="196">
        <v>0</v>
      </c>
      <c r="AC11" s="196">
        <v>0</v>
      </c>
      <c r="AD11" s="196">
        <v>13.64</v>
      </c>
      <c r="AE11" s="196">
        <v>0</v>
      </c>
      <c r="AF11" s="196">
        <v>0</v>
      </c>
      <c r="AG11" s="196">
        <v>42.58</v>
      </c>
      <c r="AH11" s="196">
        <v>0</v>
      </c>
      <c r="AI11" s="196">
        <v>10.45</v>
      </c>
      <c r="AJ11" s="196">
        <v>0</v>
      </c>
      <c r="AK11" s="196">
        <v>9.17</v>
      </c>
      <c r="AL11" s="196">
        <v>0</v>
      </c>
      <c r="AM11" s="196">
        <v>0</v>
      </c>
      <c r="AN11" s="196">
        <v>0</v>
      </c>
      <c r="AO11" s="196">
        <v>0</v>
      </c>
      <c r="AP11" s="196">
        <v>99</v>
      </c>
      <c r="AQ11" s="196">
        <v>0</v>
      </c>
      <c r="AR11" s="196">
        <v>3.87</v>
      </c>
      <c r="AS11" s="196">
        <v>4.5199999999999996</v>
      </c>
      <c r="AT11" s="196">
        <v>1.25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7.73</v>
      </c>
      <c r="E12" s="196">
        <v>0</v>
      </c>
      <c r="F12" s="196">
        <v>0</v>
      </c>
      <c r="G12" s="196">
        <v>13.57</v>
      </c>
      <c r="H12" s="196">
        <v>0</v>
      </c>
      <c r="I12" s="196">
        <v>0</v>
      </c>
      <c r="J12" s="196">
        <v>22.27</v>
      </c>
      <c r="K12" s="196">
        <v>77.709999999999994</v>
      </c>
      <c r="L12" s="196">
        <v>22.96</v>
      </c>
      <c r="M12" s="196">
        <v>0</v>
      </c>
      <c r="N12" s="196">
        <v>1.1200000000000001</v>
      </c>
      <c r="O12" s="196">
        <v>0</v>
      </c>
      <c r="P12" s="196">
        <v>2.5499999999999998</v>
      </c>
      <c r="Q12" s="196">
        <v>1.98</v>
      </c>
      <c r="R12" s="196">
        <v>4.67</v>
      </c>
      <c r="S12" s="196">
        <v>3.04</v>
      </c>
      <c r="T12" s="196">
        <v>0</v>
      </c>
      <c r="U12" s="196">
        <v>10.6</v>
      </c>
      <c r="V12" s="196">
        <v>2.46</v>
      </c>
      <c r="W12" s="196">
        <v>4.79</v>
      </c>
      <c r="X12" s="196">
        <v>17.45</v>
      </c>
      <c r="Y12" s="196">
        <v>0</v>
      </c>
      <c r="Z12" s="196">
        <v>38</v>
      </c>
      <c r="AA12" s="196">
        <v>12.34</v>
      </c>
      <c r="AB12" s="196">
        <v>0</v>
      </c>
      <c r="AC12" s="196">
        <v>0</v>
      </c>
      <c r="AD12" s="196">
        <v>13.64</v>
      </c>
      <c r="AE12" s="196">
        <v>0</v>
      </c>
      <c r="AF12" s="196">
        <v>0</v>
      </c>
      <c r="AG12" s="196">
        <v>42.58</v>
      </c>
      <c r="AH12" s="196">
        <v>0</v>
      </c>
      <c r="AI12" s="196">
        <v>10.45</v>
      </c>
      <c r="AJ12" s="196">
        <v>0</v>
      </c>
      <c r="AK12" s="196">
        <v>9.17</v>
      </c>
      <c r="AL12" s="196">
        <v>0</v>
      </c>
      <c r="AM12" s="196">
        <v>0</v>
      </c>
      <c r="AN12" s="196">
        <v>0</v>
      </c>
      <c r="AO12" s="196">
        <v>0</v>
      </c>
      <c r="AP12" s="196">
        <v>99</v>
      </c>
      <c r="AQ12" s="196">
        <v>0</v>
      </c>
      <c r="AR12" s="196">
        <v>3.87</v>
      </c>
      <c r="AS12" s="196">
        <v>4.5199999999999996</v>
      </c>
      <c r="AT12" s="196">
        <v>1.25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7.73</v>
      </c>
      <c r="E13" s="196">
        <v>0</v>
      </c>
      <c r="F13" s="196">
        <v>0</v>
      </c>
      <c r="G13" s="196">
        <v>13.57</v>
      </c>
      <c r="H13" s="196">
        <v>0</v>
      </c>
      <c r="I13" s="196">
        <v>0</v>
      </c>
      <c r="J13" s="196">
        <v>22.27</v>
      </c>
      <c r="K13" s="196">
        <v>77.709999999999994</v>
      </c>
      <c r="L13" s="196">
        <v>22.96</v>
      </c>
      <c r="M13" s="196">
        <v>0</v>
      </c>
      <c r="N13" s="196">
        <v>1.1200000000000001</v>
      </c>
      <c r="O13" s="196">
        <v>0</v>
      </c>
      <c r="P13" s="196">
        <v>2.5499999999999998</v>
      </c>
      <c r="Q13" s="196">
        <v>1.98</v>
      </c>
      <c r="R13" s="196">
        <v>4.67</v>
      </c>
      <c r="S13" s="196">
        <v>0.6</v>
      </c>
      <c r="T13" s="196">
        <v>0</v>
      </c>
      <c r="U13" s="196">
        <v>10.6</v>
      </c>
      <c r="V13" s="196">
        <v>2.46</v>
      </c>
      <c r="W13" s="196">
        <v>5.0999999999999996</v>
      </c>
      <c r="X13" s="196">
        <v>17.45</v>
      </c>
      <c r="Y13" s="196">
        <v>0</v>
      </c>
      <c r="Z13" s="196">
        <v>38</v>
      </c>
      <c r="AA13" s="196">
        <v>12.34</v>
      </c>
      <c r="AB13" s="196">
        <v>0</v>
      </c>
      <c r="AC13" s="196">
        <v>0</v>
      </c>
      <c r="AD13" s="196">
        <v>13.64</v>
      </c>
      <c r="AE13" s="196">
        <v>0</v>
      </c>
      <c r="AF13" s="196">
        <v>0</v>
      </c>
      <c r="AG13" s="196">
        <v>42.58</v>
      </c>
      <c r="AH13" s="196">
        <v>0</v>
      </c>
      <c r="AI13" s="196">
        <v>10.45</v>
      </c>
      <c r="AJ13" s="196">
        <v>0</v>
      </c>
      <c r="AK13" s="196">
        <v>9.17</v>
      </c>
      <c r="AL13" s="196">
        <v>0</v>
      </c>
      <c r="AM13" s="196">
        <v>0</v>
      </c>
      <c r="AN13" s="196">
        <v>0</v>
      </c>
      <c r="AO13" s="196">
        <v>0</v>
      </c>
      <c r="AP13" s="196">
        <v>99</v>
      </c>
      <c r="AQ13" s="196">
        <v>0</v>
      </c>
      <c r="AR13" s="196">
        <v>3.87</v>
      </c>
      <c r="AS13" s="196">
        <v>4.5199999999999996</v>
      </c>
      <c r="AT13" s="196">
        <v>1.25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7.73</v>
      </c>
      <c r="E14" s="196">
        <v>0</v>
      </c>
      <c r="F14" s="196">
        <v>0</v>
      </c>
      <c r="G14" s="196">
        <v>13.57</v>
      </c>
      <c r="H14" s="196">
        <v>0</v>
      </c>
      <c r="I14" s="196">
        <v>0</v>
      </c>
      <c r="J14" s="196">
        <v>22.27</v>
      </c>
      <c r="K14" s="196">
        <v>77.709999999999994</v>
      </c>
      <c r="L14" s="196">
        <v>22.96</v>
      </c>
      <c r="M14" s="196">
        <v>0</v>
      </c>
      <c r="N14" s="196">
        <v>1.1200000000000001</v>
      </c>
      <c r="O14" s="196">
        <v>0</v>
      </c>
      <c r="P14" s="196">
        <v>2.5499999999999998</v>
      </c>
      <c r="Q14" s="196">
        <v>1.98</v>
      </c>
      <c r="R14" s="196">
        <v>4.67</v>
      </c>
      <c r="S14" s="196">
        <v>0.26</v>
      </c>
      <c r="T14" s="196">
        <v>0</v>
      </c>
      <c r="U14" s="196">
        <v>10.6</v>
      </c>
      <c r="V14" s="196">
        <v>2.46</v>
      </c>
      <c r="W14" s="196">
        <v>5.0999999999999996</v>
      </c>
      <c r="X14" s="196">
        <v>17.45</v>
      </c>
      <c r="Y14" s="196">
        <v>0</v>
      </c>
      <c r="Z14" s="196">
        <v>38</v>
      </c>
      <c r="AA14" s="196">
        <v>12.34</v>
      </c>
      <c r="AB14" s="196">
        <v>0</v>
      </c>
      <c r="AC14" s="196">
        <v>0</v>
      </c>
      <c r="AD14" s="196">
        <v>13.64</v>
      </c>
      <c r="AE14" s="196">
        <v>0</v>
      </c>
      <c r="AF14" s="196">
        <v>0</v>
      </c>
      <c r="AG14" s="196">
        <v>42.58</v>
      </c>
      <c r="AH14" s="196">
        <v>0</v>
      </c>
      <c r="AI14" s="196">
        <v>10.45</v>
      </c>
      <c r="AJ14" s="196">
        <v>0</v>
      </c>
      <c r="AK14" s="196">
        <v>9.17</v>
      </c>
      <c r="AL14" s="196">
        <v>0</v>
      </c>
      <c r="AM14" s="196">
        <v>0</v>
      </c>
      <c r="AN14" s="196">
        <v>0</v>
      </c>
      <c r="AO14" s="196">
        <v>0</v>
      </c>
      <c r="AP14" s="196">
        <v>99</v>
      </c>
      <c r="AQ14" s="196">
        <v>0</v>
      </c>
      <c r="AR14" s="196">
        <v>3.87</v>
      </c>
      <c r="AS14" s="196">
        <v>4.5199999999999996</v>
      </c>
      <c r="AT14" s="196">
        <v>1.25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7.73</v>
      </c>
      <c r="E15" s="196">
        <v>0</v>
      </c>
      <c r="F15" s="196">
        <v>0</v>
      </c>
      <c r="G15" s="196">
        <v>13.57</v>
      </c>
      <c r="H15" s="196">
        <v>0</v>
      </c>
      <c r="I15" s="196">
        <v>0</v>
      </c>
      <c r="J15" s="196">
        <v>22.27</v>
      </c>
      <c r="K15" s="196">
        <v>77.709999999999994</v>
      </c>
      <c r="L15" s="196">
        <v>22.96</v>
      </c>
      <c r="M15" s="196">
        <v>0</v>
      </c>
      <c r="N15" s="196">
        <v>1.1200000000000001</v>
      </c>
      <c r="O15" s="196">
        <v>0</v>
      </c>
      <c r="P15" s="196">
        <v>2.5499999999999998</v>
      </c>
      <c r="Q15" s="196">
        <v>1.98</v>
      </c>
      <c r="R15" s="196">
        <v>4.67</v>
      </c>
      <c r="S15" s="196">
        <v>2.52</v>
      </c>
      <c r="T15" s="196">
        <v>0</v>
      </c>
      <c r="U15" s="196">
        <v>10.6</v>
      </c>
      <c r="V15" s="196">
        <v>2.46</v>
      </c>
      <c r="W15" s="196">
        <v>5.41</v>
      </c>
      <c r="X15" s="196">
        <v>17.45</v>
      </c>
      <c r="Y15" s="196">
        <v>0</v>
      </c>
      <c r="Z15" s="196">
        <v>38</v>
      </c>
      <c r="AA15" s="196">
        <v>12.34</v>
      </c>
      <c r="AB15" s="196">
        <v>0</v>
      </c>
      <c r="AC15" s="196">
        <v>0</v>
      </c>
      <c r="AD15" s="196">
        <v>13.64</v>
      </c>
      <c r="AE15" s="196">
        <v>0</v>
      </c>
      <c r="AF15" s="196">
        <v>0</v>
      </c>
      <c r="AG15" s="196">
        <v>42.58</v>
      </c>
      <c r="AH15" s="196">
        <v>0</v>
      </c>
      <c r="AI15" s="196">
        <v>10.45</v>
      </c>
      <c r="AJ15" s="196">
        <v>0</v>
      </c>
      <c r="AK15" s="196">
        <v>9.17</v>
      </c>
      <c r="AL15" s="196">
        <v>0</v>
      </c>
      <c r="AM15" s="196">
        <v>0</v>
      </c>
      <c r="AN15" s="196">
        <v>0</v>
      </c>
      <c r="AO15" s="196">
        <v>0</v>
      </c>
      <c r="AP15" s="196">
        <v>99</v>
      </c>
      <c r="AQ15" s="196">
        <v>0</v>
      </c>
      <c r="AR15" s="196">
        <v>3.87</v>
      </c>
      <c r="AS15" s="196">
        <v>4.5199999999999996</v>
      </c>
      <c r="AT15" s="196">
        <v>1.25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7.73</v>
      </c>
      <c r="E16" s="196">
        <v>0</v>
      </c>
      <c r="F16" s="196">
        <v>0</v>
      </c>
      <c r="G16" s="196">
        <v>13.57</v>
      </c>
      <c r="H16" s="196">
        <v>0</v>
      </c>
      <c r="I16" s="196">
        <v>0</v>
      </c>
      <c r="J16" s="196">
        <v>22.27</v>
      </c>
      <c r="K16" s="196">
        <v>77.709999999999994</v>
      </c>
      <c r="L16" s="196">
        <v>22.96</v>
      </c>
      <c r="M16" s="196">
        <v>0</v>
      </c>
      <c r="N16" s="196">
        <v>1.1200000000000001</v>
      </c>
      <c r="O16" s="196">
        <v>0</v>
      </c>
      <c r="P16" s="196">
        <v>2.5499999999999998</v>
      </c>
      <c r="Q16" s="196">
        <v>1.98</v>
      </c>
      <c r="R16" s="196">
        <v>4.67</v>
      </c>
      <c r="S16" s="196">
        <v>3.04</v>
      </c>
      <c r="T16" s="196">
        <v>0</v>
      </c>
      <c r="U16" s="196">
        <v>10.6</v>
      </c>
      <c r="V16" s="196">
        <v>2.46</v>
      </c>
      <c r="W16" s="196">
        <v>5.41</v>
      </c>
      <c r="X16" s="196">
        <v>17.45</v>
      </c>
      <c r="Y16" s="196">
        <v>0</v>
      </c>
      <c r="Z16" s="196">
        <v>38</v>
      </c>
      <c r="AA16" s="196">
        <v>12.34</v>
      </c>
      <c r="AB16" s="196">
        <v>0</v>
      </c>
      <c r="AC16" s="196">
        <v>0</v>
      </c>
      <c r="AD16" s="196">
        <v>13.64</v>
      </c>
      <c r="AE16" s="196">
        <v>0</v>
      </c>
      <c r="AF16" s="196">
        <v>0</v>
      </c>
      <c r="AG16" s="196">
        <v>42.58</v>
      </c>
      <c r="AH16" s="196">
        <v>0</v>
      </c>
      <c r="AI16" s="196">
        <v>10.45</v>
      </c>
      <c r="AJ16" s="196">
        <v>0</v>
      </c>
      <c r="AK16" s="196">
        <v>9.17</v>
      </c>
      <c r="AL16" s="196">
        <v>0</v>
      </c>
      <c r="AM16" s="196">
        <v>0</v>
      </c>
      <c r="AN16" s="196">
        <v>0</v>
      </c>
      <c r="AO16" s="196">
        <v>0</v>
      </c>
      <c r="AP16" s="196">
        <v>99</v>
      </c>
      <c r="AQ16" s="196">
        <v>0</v>
      </c>
      <c r="AR16" s="196">
        <v>3.87</v>
      </c>
      <c r="AS16" s="196">
        <v>4.5199999999999996</v>
      </c>
      <c r="AT16" s="196">
        <v>1.25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7.73</v>
      </c>
      <c r="E17" s="196">
        <v>0</v>
      </c>
      <c r="F17" s="196">
        <v>0</v>
      </c>
      <c r="G17" s="196">
        <v>13.57</v>
      </c>
      <c r="H17" s="196">
        <v>0</v>
      </c>
      <c r="I17" s="196">
        <v>0</v>
      </c>
      <c r="J17" s="196">
        <v>22.27</v>
      </c>
      <c r="K17" s="196">
        <v>77.709999999999994</v>
      </c>
      <c r="L17" s="196">
        <v>22.96</v>
      </c>
      <c r="M17" s="196">
        <v>0</v>
      </c>
      <c r="N17" s="196">
        <v>1.1200000000000001</v>
      </c>
      <c r="O17" s="196">
        <v>0</v>
      </c>
      <c r="P17" s="196">
        <v>2.5499999999999998</v>
      </c>
      <c r="Q17" s="196">
        <v>1.98</v>
      </c>
      <c r="R17" s="196">
        <v>4.67</v>
      </c>
      <c r="S17" s="196">
        <v>3.04</v>
      </c>
      <c r="T17" s="196">
        <v>0</v>
      </c>
      <c r="U17" s="196">
        <v>10.6</v>
      </c>
      <c r="V17" s="196">
        <v>2.5299999999999998</v>
      </c>
      <c r="W17" s="196">
        <v>5.41</v>
      </c>
      <c r="X17" s="196">
        <v>17.45</v>
      </c>
      <c r="Y17" s="196">
        <v>0</v>
      </c>
      <c r="Z17" s="196">
        <v>38</v>
      </c>
      <c r="AA17" s="196">
        <v>12.34</v>
      </c>
      <c r="AB17" s="196">
        <v>0</v>
      </c>
      <c r="AC17" s="196">
        <v>0</v>
      </c>
      <c r="AD17" s="196">
        <v>13.64</v>
      </c>
      <c r="AE17" s="196">
        <v>0</v>
      </c>
      <c r="AF17" s="196">
        <v>0</v>
      </c>
      <c r="AG17" s="196">
        <v>42.58</v>
      </c>
      <c r="AH17" s="196">
        <v>0</v>
      </c>
      <c r="AI17" s="196">
        <v>10.45</v>
      </c>
      <c r="AJ17" s="196">
        <v>0</v>
      </c>
      <c r="AK17" s="196">
        <v>9.17</v>
      </c>
      <c r="AL17" s="196">
        <v>0</v>
      </c>
      <c r="AM17" s="196">
        <v>0</v>
      </c>
      <c r="AN17" s="196">
        <v>0</v>
      </c>
      <c r="AO17" s="196">
        <v>0</v>
      </c>
      <c r="AP17" s="196">
        <v>99</v>
      </c>
      <c r="AQ17" s="196">
        <v>0</v>
      </c>
      <c r="AR17" s="196">
        <v>3.87</v>
      </c>
      <c r="AS17" s="196">
        <v>4.5199999999999996</v>
      </c>
      <c r="AT17" s="196">
        <v>1.25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7.73</v>
      </c>
      <c r="E18" s="196">
        <v>0</v>
      </c>
      <c r="F18" s="196">
        <v>0</v>
      </c>
      <c r="G18" s="196">
        <v>13.57</v>
      </c>
      <c r="H18" s="196">
        <v>0</v>
      </c>
      <c r="I18" s="196">
        <v>0</v>
      </c>
      <c r="J18" s="196">
        <v>22.27</v>
      </c>
      <c r="K18" s="196">
        <v>77.709999999999994</v>
      </c>
      <c r="L18" s="196">
        <v>22.96</v>
      </c>
      <c r="M18" s="196">
        <v>0</v>
      </c>
      <c r="N18" s="196">
        <v>1.1200000000000001</v>
      </c>
      <c r="O18" s="196">
        <v>0</v>
      </c>
      <c r="P18" s="196">
        <v>2.5499999999999998</v>
      </c>
      <c r="Q18" s="196">
        <v>1.98</v>
      </c>
      <c r="R18" s="196">
        <v>4.67</v>
      </c>
      <c r="S18" s="196">
        <v>3.04</v>
      </c>
      <c r="T18" s="196">
        <v>0</v>
      </c>
      <c r="U18" s="196">
        <v>10.6</v>
      </c>
      <c r="V18" s="196">
        <v>2.5299999999999998</v>
      </c>
      <c r="W18" s="196">
        <v>5.72</v>
      </c>
      <c r="X18" s="196">
        <v>17.45</v>
      </c>
      <c r="Y18" s="196">
        <v>0</v>
      </c>
      <c r="Z18" s="196">
        <v>38</v>
      </c>
      <c r="AA18" s="196">
        <v>12.34</v>
      </c>
      <c r="AB18" s="196">
        <v>0</v>
      </c>
      <c r="AC18" s="196">
        <v>0</v>
      </c>
      <c r="AD18" s="196">
        <v>13.64</v>
      </c>
      <c r="AE18" s="196">
        <v>0</v>
      </c>
      <c r="AF18" s="196">
        <v>0</v>
      </c>
      <c r="AG18" s="196">
        <v>42.58</v>
      </c>
      <c r="AH18" s="196">
        <v>0</v>
      </c>
      <c r="AI18" s="196">
        <v>10.45</v>
      </c>
      <c r="AJ18" s="196">
        <v>0</v>
      </c>
      <c r="AK18" s="196">
        <v>9.17</v>
      </c>
      <c r="AL18" s="196">
        <v>0</v>
      </c>
      <c r="AM18" s="196">
        <v>0</v>
      </c>
      <c r="AN18" s="196">
        <v>0</v>
      </c>
      <c r="AO18" s="196">
        <v>0</v>
      </c>
      <c r="AP18" s="196">
        <v>99</v>
      </c>
      <c r="AQ18" s="196">
        <v>0</v>
      </c>
      <c r="AR18" s="196">
        <v>3.87</v>
      </c>
      <c r="AS18" s="196">
        <v>4.5199999999999996</v>
      </c>
      <c r="AT18" s="196">
        <v>1.25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7.73</v>
      </c>
      <c r="E19" s="196">
        <v>0</v>
      </c>
      <c r="F19" s="196">
        <v>0</v>
      </c>
      <c r="G19" s="196">
        <v>13.57</v>
      </c>
      <c r="H19" s="196">
        <v>0</v>
      </c>
      <c r="I19" s="196">
        <v>0</v>
      </c>
      <c r="J19" s="196">
        <v>22.27</v>
      </c>
      <c r="K19" s="196">
        <v>77.709999999999994</v>
      </c>
      <c r="L19" s="196">
        <v>23.38</v>
      </c>
      <c r="M19" s="196">
        <v>0</v>
      </c>
      <c r="N19" s="196">
        <v>1.1200000000000001</v>
      </c>
      <c r="O19" s="196">
        <v>0</v>
      </c>
      <c r="P19" s="196">
        <v>2.5499999999999998</v>
      </c>
      <c r="Q19" s="196">
        <v>2.59</v>
      </c>
      <c r="R19" s="196">
        <v>4.67</v>
      </c>
      <c r="S19" s="196">
        <v>3.04</v>
      </c>
      <c r="T19" s="196">
        <v>0</v>
      </c>
      <c r="U19" s="196">
        <v>10.6</v>
      </c>
      <c r="V19" s="196">
        <v>2.5299999999999998</v>
      </c>
      <c r="W19" s="196">
        <v>5.72</v>
      </c>
      <c r="X19" s="196">
        <v>7.43</v>
      </c>
      <c r="Y19" s="196">
        <v>0</v>
      </c>
      <c r="Z19" s="196">
        <v>38.9</v>
      </c>
      <c r="AA19" s="196">
        <v>12.34</v>
      </c>
      <c r="AB19" s="196">
        <v>0</v>
      </c>
      <c r="AC19" s="196">
        <v>0</v>
      </c>
      <c r="AD19" s="196">
        <v>13.64</v>
      </c>
      <c r="AE19" s="196">
        <v>0</v>
      </c>
      <c r="AF19" s="196">
        <v>0</v>
      </c>
      <c r="AG19" s="196">
        <v>42.58</v>
      </c>
      <c r="AH19" s="196">
        <v>0</v>
      </c>
      <c r="AI19" s="196">
        <v>10.45</v>
      </c>
      <c r="AJ19" s="196">
        <v>0</v>
      </c>
      <c r="AK19" s="196">
        <v>9.17</v>
      </c>
      <c r="AL19" s="196">
        <v>0</v>
      </c>
      <c r="AM19" s="196">
        <v>0</v>
      </c>
      <c r="AN19" s="196">
        <v>0</v>
      </c>
      <c r="AO19" s="196">
        <v>0</v>
      </c>
      <c r="AP19" s="196">
        <v>99</v>
      </c>
      <c r="AQ19" s="196">
        <v>0</v>
      </c>
      <c r="AR19" s="196">
        <v>3.87</v>
      </c>
      <c r="AS19" s="196">
        <v>4.5199999999999996</v>
      </c>
      <c r="AT19" s="196">
        <v>1.25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7.73</v>
      </c>
      <c r="E20" s="196">
        <v>0</v>
      </c>
      <c r="F20" s="196">
        <v>0</v>
      </c>
      <c r="G20" s="196">
        <v>13.57</v>
      </c>
      <c r="H20" s="196">
        <v>0</v>
      </c>
      <c r="I20" s="196">
        <v>0</v>
      </c>
      <c r="J20" s="196">
        <v>22.27</v>
      </c>
      <c r="K20" s="196">
        <v>77.709999999999994</v>
      </c>
      <c r="L20" s="196">
        <v>23.38</v>
      </c>
      <c r="M20" s="196">
        <v>0</v>
      </c>
      <c r="N20" s="196">
        <v>1.1200000000000001</v>
      </c>
      <c r="O20" s="196">
        <v>0</v>
      </c>
      <c r="P20" s="196">
        <v>2.5499999999999998</v>
      </c>
      <c r="Q20" s="196">
        <v>2.59</v>
      </c>
      <c r="R20" s="196">
        <v>4.67</v>
      </c>
      <c r="S20" s="196">
        <v>3.04</v>
      </c>
      <c r="T20" s="196">
        <v>0</v>
      </c>
      <c r="U20" s="196">
        <v>10.6</v>
      </c>
      <c r="V20" s="196">
        <v>2.5299999999999998</v>
      </c>
      <c r="W20" s="196">
        <v>5.72</v>
      </c>
      <c r="X20" s="196">
        <v>7.43</v>
      </c>
      <c r="Y20" s="196">
        <v>0</v>
      </c>
      <c r="Z20" s="196">
        <v>38.9</v>
      </c>
      <c r="AA20" s="196">
        <v>12.34</v>
      </c>
      <c r="AB20" s="196">
        <v>0</v>
      </c>
      <c r="AC20" s="196">
        <v>0</v>
      </c>
      <c r="AD20" s="196">
        <v>13.64</v>
      </c>
      <c r="AE20" s="196">
        <v>0</v>
      </c>
      <c r="AF20" s="196">
        <v>0</v>
      </c>
      <c r="AG20" s="196">
        <v>42.58</v>
      </c>
      <c r="AH20" s="196">
        <v>0</v>
      </c>
      <c r="AI20" s="196">
        <v>10.45</v>
      </c>
      <c r="AJ20" s="196">
        <v>0</v>
      </c>
      <c r="AK20" s="196">
        <v>9.17</v>
      </c>
      <c r="AL20" s="196">
        <v>0</v>
      </c>
      <c r="AM20" s="196">
        <v>0</v>
      </c>
      <c r="AN20" s="196">
        <v>0</v>
      </c>
      <c r="AO20" s="196">
        <v>0</v>
      </c>
      <c r="AP20" s="196">
        <v>99</v>
      </c>
      <c r="AQ20" s="196">
        <v>0</v>
      </c>
      <c r="AR20" s="196">
        <v>3.87</v>
      </c>
      <c r="AS20" s="196">
        <v>4.5199999999999996</v>
      </c>
      <c r="AT20" s="196">
        <v>1.25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7.73</v>
      </c>
      <c r="E21" s="196">
        <v>0</v>
      </c>
      <c r="F21" s="196">
        <v>0</v>
      </c>
      <c r="G21" s="196">
        <v>13.57</v>
      </c>
      <c r="H21" s="196">
        <v>0</v>
      </c>
      <c r="I21" s="196">
        <v>0</v>
      </c>
      <c r="J21" s="196">
        <v>22.27</v>
      </c>
      <c r="K21" s="196">
        <v>77.709999999999994</v>
      </c>
      <c r="L21" s="196">
        <v>23.38</v>
      </c>
      <c r="M21" s="196">
        <v>0</v>
      </c>
      <c r="N21" s="196">
        <v>1.1200000000000001</v>
      </c>
      <c r="O21" s="196">
        <v>0</v>
      </c>
      <c r="P21" s="196">
        <v>2.5499999999999998</v>
      </c>
      <c r="Q21" s="196">
        <v>2.59</v>
      </c>
      <c r="R21" s="196">
        <v>4.67</v>
      </c>
      <c r="S21" s="196">
        <v>3.04</v>
      </c>
      <c r="T21" s="196">
        <v>0</v>
      </c>
      <c r="U21" s="196">
        <v>10.6</v>
      </c>
      <c r="V21" s="196">
        <v>2.5299999999999998</v>
      </c>
      <c r="W21" s="196">
        <v>6.02</v>
      </c>
      <c r="X21" s="196">
        <v>1.45</v>
      </c>
      <c r="Y21" s="196">
        <v>0</v>
      </c>
      <c r="Z21" s="196">
        <v>38.9</v>
      </c>
      <c r="AA21" s="196">
        <v>12.34</v>
      </c>
      <c r="AB21" s="196">
        <v>0</v>
      </c>
      <c r="AC21" s="196">
        <v>0</v>
      </c>
      <c r="AD21" s="196">
        <v>13.64</v>
      </c>
      <c r="AE21" s="196">
        <v>0</v>
      </c>
      <c r="AF21" s="196">
        <v>0</v>
      </c>
      <c r="AG21" s="196">
        <v>42.58</v>
      </c>
      <c r="AH21" s="196">
        <v>0</v>
      </c>
      <c r="AI21" s="196">
        <v>10.45</v>
      </c>
      <c r="AJ21" s="196">
        <v>0</v>
      </c>
      <c r="AK21" s="196">
        <v>9.17</v>
      </c>
      <c r="AL21" s="196">
        <v>0</v>
      </c>
      <c r="AM21" s="196">
        <v>0</v>
      </c>
      <c r="AN21" s="196">
        <v>0</v>
      </c>
      <c r="AO21" s="196">
        <v>0</v>
      </c>
      <c r="AP21" s="196">
        <v>99</v>
      </c>
      <c r="AQ21" s="196">
        <v>0</v>
      </c>
      <c r="AR21" s="196">
        <v>3.87</v>
      </c>
      <c r="AS21" s="196">
        <v>4.5199999999999996</v>
      </c>
      <c r="AT21" s="196">
        <v>1.25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7.73</v>
      </c>
      <c r="E22" s="196">
        <v>0</v>
      </c>
      <c r="F22" s="196">
        <v>0</v>
      </c>
      <c r="G22" s="196">
        <v>13.57</v>
      </c>
      <c r="H22" s="196">
        <v>0</v>
      </c>
      <c r="I22" s="196">
        <v>0</v>
      </c>
      <c r="J22" s="196">
        <v>22.27</v>
      </c>
      <c r="K22" s="196">
        <v>77.709999999999994</v>
      </c>
      <c r="L22" s="196">
        <v>23.38</v>
      </c>
      <c r="M22" s="196">
        <v>0</v>
      </c>
      <c r="N22" s="196">
        <v>1.1200000000000001</v>
      </c>
      <c r="O22" s="196">
        <v>0</v>
      </c>
      <c r="P22" s="196">
        <v>2.5499999999999998</v>
      </c>
      <c r="Q22" s="196">
        <v>2.59</v>
      </c>
      <c r="R22" s="196">
        <v>4.67</v>
      </c>
      <c r="S22" s="196">
        <v>3.04</v>
      </c>
      <c r="T22" s="196">
        <v>0</v>
      </c>
      <c r="U22" s="196">
        <v>10.6</v>
      </c>
      <c r="V22" s="196">
        <v>2.5299999999999998</v>
      </c>
      <c r="W22" s="196">
        <v>7</v>
      </c>
      <c r="X22" s="196">
        <v>1.45</v>
      </c>
      <c r="Y22" s="196">
        <v>0</v>
      </c>
      <c r="Z22" s="196">
        <v>38.9</v>
      </c>
      <c r="AA22" s="196">
        <v>12.34</v>
      </c>
      <c r="AB22" s="196">
        <v>0</v>
      </c>
      <c r="AC22" s="196">
        <v>0</v>
      </c>
      <c r="AD22" s="196">
        <v>13.64</v>
      </c>
      <c r="AE22" s="196">
        <v>0</v>
      </c>
      <c r="AF22" s="196">
        <v>0</v>
      </c>
      <c r="AG22" s="196">
        <v>42.58</v>
      </c>
      <c r="AH22" s="196">
        <v>0</v>
      </c>
      <c r="AI22" s="196">
        <v>10.45</v>
      </c>
      <c r="AJ22" s="196">
        <v>0</v>
      </c>
      <c r="AK22" s="196">
        <v>9.17</v>
      </c>
      <c r="AL22" s="196">
        <v>0</v>
      </c>
      <c r="AM22" s="196">
        <v>0</v>
      </c>
      <c r="AN22" s="196">
        <v>0</v>
      </c>
      <c r="AO22" s="196">
        <v>0</v>
      </c>
      <c r="AP22" s="196">
        <v>99</v>
      </c>
      <c r="AQ22" s="196">
        <v>0</v>
      </c>
      <c r="AR22" s="196">
        <v>3.87</v>
      </c>
      <c r="AS22" s="196">
        <v>4.5199999999999996</v>
      </c>
      <c r="AT22" s="196">
        <v>1.25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7.73</v>
      </c>
      <c r="E23" s="196">
        <v>0</v>
      </c>
      <c r="F23" s="196">
        <v>0</v>
      </c>
      <c r="G23" s="196">
        <v>13.57</v>
      </c>
      <c r="H23" s="196">
        <v>0</v>
      </c>
      <c r="I23" s="196">
        <v>0</v>
      </c>
      <c r="J23" s="196">
        <v>22.27</v>
      </c>
      <c r="K23" s="196">
        <v>77.709999999999994</v>
      </c>
      <c r="L23" s="196">
        <v>23.38</v>
      </c>
      <c r="M23" s="196">
        <v>0</v>
      </c>
      <c r="N23" s="196">
        <v>1.1200000000000001</v>
      </c>
      <c r="O23" s="196">
        <v>0</v>
      </c>
      <c r="P23" s="196">
        <v>2.5499999999999998</v>
      </c>
      <c r="Q23" s="196">
        <v>2.59</v>
      </c>
      <c r="R23" s="196">
        <v>4.67</v>
      </c>
      <c r="S23" s="196">
        <v>3.04</v>
      </c>
      <c r="T23" s="196">
        <v>0</v>
      </c>
      <c r="U23" s="196">
        <v>10.6</v>
      </c>
      <c r="V23" s="196">
        <v>2.5299999999999998</v>
      </c>
      <c r="W23" s="196">
        <v>2.04</v>
      </c>
      <c r="X23" s="196">
        <v>1.45</v>
      </c>
      <c r="Y23" s="196">
        <v>0</v>
      </c>
      <c r="Z23" s="196">
        <v>22.62</v>
      </c>
      <c r="AA23" s="196">
        <v>12.34</v>
      </c>
      <c r="AB23" s="196">
        <v>0</v>
      </c>
      <c r="AC23" s="196">
        <v>0</v>
      </c>
      <c r="AD23" s="196">
        <v>13.64</v>
      </c>
      <c r="AE23" s="196">
        <v>0</v>
      </c>
      <c r="AF23" s="196">
        <v>0</v>
      </c>
      <c r="AG23" s="196">
        <v>42.58</v>
      </c>
      <c r="AH23" s="196">
        <v>0</v>
      </c>
      <c r="AI23" s="196">
        <v>10.45</v>
      </c>
      <c r="AJ23" s="196">
        <v>0</v>
      </c>
      <c r="AK23" s="196">
        <v>10.210000000000001</v>
      </c>
      <c r="AL23" s="196">
        <v>0</v>
      </c>
      <c r="AM23" s="196">
        <v>0</v>
      </c>
      <c r="AN23" s="196">
        <v>0</v>
      </c>
      <c r="AO23" s="196">
        <v>0</v>
      </c>
      <c r="AP23" s="196">
        <v>99</v>
      </c>
      <c r="AQ23" s="196">
        <v>0</v>
      </c>
      <c r="AR23" s="196">
        <v>3.87</v>
      </c>
      <c r="AS23" s="196">
        <v>4.5199999999999996</v>
      </c>
      <c r="AT23" s="196">
        <v>1.25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3.87</v>
      </c>
      <c r="E24" s="196">
        <v>0</v>
      </c>
      <c r="F24" s="196">
        <v>0</v>
      </c>
      <c r="G24" s="196">
        <v>13.57</v>
      </c>
      <c r="H24" s="196">
        <v>0</v>
      </c>
      <c r="I24" s="196">
        <v>0</v>
      </c>
      <c r="J24" s="196">
        <v>22.27</v>
      </c>
      <c r="K24" s="196">
        <v>77.709999999999994</v>
      </c>
      <c r="L24" s="196">
        <v>24.04</v>
      </c>
      <c r="M24" s="196">
        <v>0</v>
      </c>
      <c r="N24" s="196">
        <v>1.1200000000000001</v>
      </c>
      <c r="O24" s="196">
        <v>0</v>
      </c>
      <c r="P24" s="196">
        <v>2.5499999999999998</v>
      </c>
      <c r="Q24" s="196">
        <v>2.59</v>
      </c>
      <c r="R24" s="196">
        <v>4.67</v>
      </c>
      <c r="S24" s="196">
        <v>3.04</v>
      </c>
      <c r="T24" s="196">
        <v>0</v>
      </c>
      <c r="U24" s="196">
        <v>10.6</v>
      </c>
      <c r="V24" s="196">
        <v>2.5299999999999998</v>
      </c>
      <c r="W24" s="196">
        <v>0.44</v>
      </c>
      <c r="X24" s="196">
        <v>1.45</v>
      </c>
      <c r="Y24" s="196">
        <v>0</v>
      </c>
      <c r="Z24" s="196">
        <v>17.809999999999999</v>
      </c>
      <c r="AA24" s="196">
        <v>12.34</v>
      </c>
      <c r="AB24" s="196">
        <v>0</v>
      </c>
      <c r="AC24" s="196">
        <v>0</v>
      </c>
      <c r="AD24" s="196">
        <v>13.64</v>
      </c>
      <c r="AE24" s="196">
        <v>0</v>
      </c>
      <c r="AF24" s="196">
        <v>0</v>
      </c>
      <c r="AG24" s="196">
        <v>42.58</v>
      </c>
      <c r="AH24" s="196">
        <v>0</v>
      </c>
      <c r="AI24" s="196">
        <v>10.45</v>
      </c>
      <c r="AJ24" s="196">
        <v>0</v>
      </c>
      <c r="AK24" s="196">
        <v>10.210000000000001</v>
      </c>
      <c r="AL24" s="196">
        <v>0</v>
      </c>
      <c r="AM24" s="196">
        <v>0</v>
      </c>
      <c r="AN24" s="196">
        <v>0</v>
      </c>
      <c r="AO24" s="196">
        <v>0</v>
      </c>
      <c r="AP24" s="196">
        <v>99</v>
      </c>
      <c r="AQ24" s="196">
        <v>0</v>
      </c>
      <c r="AR24" s="196">
        <v>3.87</v>
      </c>
      <c r="AS24" s="196">
        <v>4.5199999999999996</v>
      </c>
      <c r="AT24" s="196">
        <v>1.25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3.87</v>
      </c>
      <c r="E25" s="196">
        <v>0</v>
      </c>
      <c r="F25" s="196">
        <v>0</v>
      </c>
      <c r="G25" s="196">
        <v>13.57</v>
      </c>
      <c r="H25" s="196">
        <v>0</v>
      </c>
      <c r="I25" s="196">
        <v>0</v>
      </c>
      <c r="J25" s="196">
        <v>22.27</v>
      </c>
      <c r="K25" s="196">
        <v>57.55</v>
      </c>
      <c r="L25" s="196">
        <v>24.08</v>
      </c>
      <c r="M25" s="196">
        <v>0</v>
      </c>
      <c r="N25" s="196">
        <v>1.1200000000000001</v>
      </c>
      <c r="O25" s="196">
        <v>0</v>
      </c>
      <c r="P25" s="196">
        <v>2.5499999999999998</v>
      </c>
      <c r="Q25" s="196">
        <v>3.62</v>
      </c>
      <c r="R25" s="196">
        <v>5.96</v>
      </c>
      <c r="S25" s="196">
        <v>3.82</v>
      </c>
      <c r="T25" s="196">
        <v>0</v>
      </c>
      <c r="U25" s="196">
        <v>10.6</v>
      </c>
      <c r="V25" s="196">
        <v>5.27</v>
      </c>
      <c r="W25" s="196">
        <v>0.85</v>
      </c>
      <c r="X25" s="196">
        <v>1.39</v>
      </c>
      <c r="Y25" s="196">
        <v>0</v>
      </c>
      <c r="Z25" s="196">
        <v>10.55</v>
      </c>
      <c r="AA25" s="196">
        <v>12.34</v>
      </c>
      <c r="AB25" s="196">
        <v>0</v>
      </c>
      <c r="AC25" s="196">
        <v>0</v>
      </c>
      <c r="AD25" s="196">
        <v>13.64</v>
      </c>
      <c r="AE25" s="196">
        <v>0</v>
      </c>
      <c r="AF25" s="196">
        <v>0</v>
      </c>
      <c r="AG25" s="196">
        <v>42.58</v>
      </c>
      <c r="AH25" s="196">
        <v>0</v>
      </c>
      <c r="AI25" s="196">
        <v>10.45</v>
      </c>
      <c r="AJ25" s="196">
        <v>0</v>
      </c>
      <c r="AK25" s="196">
        <v>10.210000000000001</v>
      </c>
      <c r="AL25" s="196">
        <v>0</v>
      </c>
      <c r="AM25" s="196">
        <v>0</v>
      </c>
      <c r="AN25" s="196">
        <v>0</v>
      </c>
      <c r="AO25" s="196">
        <v>0</v>
      </c>
      <c r="AP25" s="196">
        <v>99</v>
      </c>
      <c r="AQ25" s="196">
        <v>0</v>
      </c>
      <c r="AR25" s="196">
        <v>3.87</v>
      </c>
      <c r="AS25" s="196">
        <v>4.5199999999999996</v>
      </c>
      <c r="AT25" s="196">
        <v>1.25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3.87</v>
      </c>
      <c r="E26" s="196">
        <v>0</v>
      </c>
      <c r="F26" s="196">
        <v>0</v>
      </c>
      <c r="G26" s="196">
        <v>13.57</v>
      </c>
      <c r="H26" s="196">
        <v>0</v>
      </c>
      <c r="I26" s="196">
        <v>0</v>
      </c>
      <c r="J26" s="196">
        <v>22.27</v>
      </c>
      <c r="K26" s="196">
        <v>16.239999999999998</v>
      </c>
      <c r="L26" s="196">
        <v>2.23</v>
      </c>
      <c r="M26" s="196">
        <v>0</v>
      </c>
      <c r="N26" s="196">
        <v>1.1200000000000001</v>
      </c>
      <c r="O26" s="196">
        <v>0</v>
      </c>
      <c r="P26" s="196">
        <v>2.5499999999999998</v>
      </c>
      <c r="Q26" s="196">
        <v>0.22</v>
      </c>
      <c r="R26" s="196">
        <v>0.42</v>
      </c>
      <c r="S26" s="196">
        <v>0.26</v>
      </c>
      <c r="T26" s="196">
        <v>0</v>
      </c>
      <c r="U26" s="196">
        <v>10.6</v>
      </c>
      <c r="V26" s="196">
        <v>0.63</v>
      </c>
      <c r="W26" s="196">
        <v>0.46</v>
      </c>
      <c r="X26" s="196">
        <v>1.39</v>
      </c>
      <c r="Y26" s="196">
        <v>0</v>
      </c>
      <c r="Z26" s="196">
        <v>4.1500000000000004</v>
      </c>
      <c r="AA26" s="196">
        <v>0.89</v>
      </c>
      <c r="AB26" s="196">
        <v>0</v>
      </c>
      <c r="AC26" s="196">
        <v>0</v>
      </c>
      <c r="AD26" s="196">
        <v>13.64</v>
      </c>
      <c r="AE26" s="196">
        <v>0</v>
      </c>
      <c r="AF26" s="196">
        <v>0</v>
      </c>
      <c r="AG26" s="196">
        <v>42.58</v>
      </c>
      <c r="AH26" s="196">
        <v>0</v>
      </c>
      <c r="AI26" s="196">
        <v>10.45</v>
      </c>
      <c r="AJ26" s="196">
        <v>0</v>
      </c>
      <c r="AK26" s="196">
        <v>12.6</v>
      </c>
      <c r="AL26" s="196">
        <v>0</v>
      </c>
      <c r="AM26" s="196">
        <v>0</v>
      </c>
      <c r="AN26" s="196">
        <v>0</v>
      </c>
      <c r="AO26" s="196">
        <v>0</v>
      </c>
      <c r="AP26" s="196">
        <v>99</v>
      </c>
      <c r="AQ26" s="196">
        <v>0</v>
      </c>
      <c r="AR26" s="196">
        <v>3.87</v>
      </c>
      <c r="AS26" s="196">
        <v>4.5199999999999996</v>
      </c>
      <c r="AT26" s="196">
        <v>1.25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3.87</v>
      </c>
      <c r="E27" s="196">
        <v>0</v>
      </c>
      <c r="F27" s="196">
        <v>0</v>
      </c>
      <c r="G27" s="196">
        <v>13.57</v>
      </c>
      <c r="H27" s="196">
        <v>0</v>
      </c>
      <c r="I27" s="196">
        <v>0</v>
      </c>
      <c r="J27" s="196">
        <v>22.27</v>
      </c>
      <c r="K27" s="196">
        <v>6.31</v>
      </c>
      <c r="L27" s="196">
        <v>1.69</v>
      </c>
      <c r="M27" s="196">
        <v>0</v>
      </c>
      <c r="N27" s="196">
        <v>1.1200000000000001</v>
      </c>
      <c r="O27" s="196">
        <v>0</v>
      </c>
      <c r="P27" s="196">
        <v>2.5499999999999998</v>
      </c>
      <c r="Q27" s="196">
        <v>0.22</v>
      </c>
      <c r="R27" s="196">
        <v>0.42</v>
      </c>
      <c r="S27" s="196">
        <v>0.26</v>
      </c>
      <c r="T27" s="196">
        <v>0</v>
      </c>
      <c r="U27" s="196">
        <v>10.6</v>
      </c>
      <c r="V27" s="196">
        <v>0.2</v>
      </c>
      <c r="W27" s="196">
        <v>0.46</v>
      </c>
      <c r="X27" s="196">
        <v>1.39</v>
      </c>
      <c r="Y27" s="196">
        <v>0</v>
      </c>
      <c r="Z27" s="196">
        <v>2.74</v>
      </c>
      <c r="AA27" s="196">
        <v>0.89</v>
      </c>
      <c r="AB27" s="196">
        <v>0</v>
      </c>
      <c r="AC27" s="196">
        <v>0</v>
      </c>
      <c r="AD27" s="196">
        <v>13.64</v>
      </c>
      <c r="AE27" s="196">
        <v>0</v>
      </c>
      <c r="AF27" s="196">
        <v>0</v>
      </c>
      <c r="AG27" s="196">
        <v>42.58</v>
      </c>
      <c r="AH27" s="196">
        <v>0</v>
      </c>
      <c r="AI27" s="196">
        <v>10.45</v>
      </c>
      <c r="AJ27" s="196">
        <v>0</v>
      </c>
      <c r="AK27" s="196">
        <v>2.6</v>
      </c>
      <c r="AL27" s="196">
        <v>0</v>
      </c>
      <c r="AM27" s="196">
        <v>0</v>
      </c>
      <c r="AN27" s="196">
        <v>0</v>
      </c>
      <c r="AO27" s="196">
        <v>0</v>
      </c>
      <c r="AP27" s="196">
        <v>99</v>
      </c>
      <c r="AQ27" s="196">
        <v>0</v>
      </c>
      <c r="AR27" s="196">
        <v>3.87</v>
      </c>
      <c r="AS27" s="196">
        <v>4.5199999999999996</v>
      </c>
      <c r="AT27" s="196">
        <v>1.1100000000000001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3.87</v>
      </c>
      <c r="E28" s="196">
        <v>0</v>
      </c>
      <c r="F28" s="196">
        <v>0</v>
      </c>
      <c r="G28" s="196">
        <v>13.57</v>
      </c>
      <c r="H28" s="196">
        <v>0</v>
      </c>
      <c r="I28" s="196">
        <v>0</v>
      </c>
      <c r="J28" s="196">
        <v>20.6</v>
      </c>
      <c r="K28" s="196">
        <v>6.31</v>
      </c>
      <c r="L28" s="196">
        <v>1.69</v>
      </c>
      <c r="M28" s="196">
        <v>0</v>
      </c>
      <c r="N28" s="196">
        <v>1.1200000000000001</v>
      </c>
      <c r="O28" s="196">
        <v>0</v>
      </c>
      <c r="P28" s="196">
        <v>2.5499999999999998</v>
      </c>
      <c r="Q28" s="196">
        <v>0.22</v>
      </c>
      <c r="R28" s="196">
        <v>0.42</v>
      </c>
      <c r="S28" s="196">
        <v>0.26</v>
      </c>
      <c r="T28" s="196">
        <v>0</v>
      </c>
      <c r="U28" s="196">
        <v>10.6</v>
      </c>
      <c r="V28" s="196">
        <v>0.2</v>
      </c>
      <c r="W28" s="196">
        <v>0.46</v>
      </c>
      <c r="X28" s="196">
        <v>1.39</v>
      </c>
      <c r="Y28" s="196">
        <v>0</v>
      </c>
      <c r="Z28" s="196">
        <v>2.74</v>
      </c>
      <c r="AA28" s="196">
        <v>0.89</v>
      </c>
      <c r="AB28" s="196">
        <v>0</v>
      </c>
      <c r="AC28" s="196">
        <v>0</v>
      </c>
      <c r="AD28" s="196">
        <v>13.64</v>
      </c>
      <c r="AE28" s="196">
        <v>0</v>
      </c>
      <c r="AF28" s="196">
        <v>0</v>
      </c>
      <c r="AG28" s="196">
        <v>42.58</v>
      </c>
      <c r="AH28" s="196">
        <v>0</v>
      </c>
      <c r="AI28" s="196">
        <v>10.45</v>
      </c>
      <c r="AJ28" s="196">
        <v>0</v>
      </c>
      <c r="AK28" s="196">
        <v>2.6</v>
      </c>
      <c r="AL28" s="196">
        <v>0</v>
      </c>
      <c r="AM28" s="196">
        <v>0</v>
      </c>
      <c r="AN28" s="196">
        <v>0</v>
      </c>
      <c r="AO28" s="196">
        <v>0</v>
      </c>
      <c r="AP28" s="196">
        <v>99</v>
      </c>
      <c r="AQ28" s="196">
        <v>0</v>
      </c>
      <c r="AR28" s="196">
        <v>3.87</v>
      </c>
      <c r="AS28" s="196">
        <v>4.5199999999999996</v>
      </c>
      <c r="AT28" s="196">
        <v>2.78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3.87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18.37</v>
      </c>
      <c r="K29" s="196">
        <v>6.33</v>
      </c>
      <c r="L29" s="196">
        <v>1.69</v>
      </c>
      <c r="M29" s="196">
        <v>0</v>
      </c>
      <c r="N29" s="196">
        <v>1.1200000000000001</v>
      </c>
      <c r="O29" s="196">
        <v>0</v>
      </c>
      <c r="P29" s="196">
        <v>2.5499999999999998</v>
      </c>
      <c r="Q29" s="196">
        <v>0.22</v>
      </c>
      <c r="R29" s="196">
        <v>0.42</v>
      </c>
      <c r="S29" s="196">
        <v>0.26</v>
      </c>
      <c r="T29" s="196">
        <v>0</v>
      </c>
      <c r="U29" s="196">
        <v>10.6</v>
      </c>
      <c r="V29" s="196">
        <v>0.2</v>
      </c>
      <c r="W29" s="196">
        <v>0.46</v>
      </c>
      <c r="X29" s="196">
        <v>1.39</v>
      </c>
      <c r="Y29" s="196">
        <v>0</v>
      </c>
      <c r="Z29" s="196">
        <v>2.74</v>
      </c>
      <c r="AA29" s="196">
        <v>0.89</v>
      </c>
      <c r="AB29" s="196">
        <v>0</v>
      </c>
      <c r="AC29" s="196">
        <v>0</v>
      </c>
      <c r="AD29" s="196">
        <v>13.64</v>
      </c>
      <c r="AE29" s="196">
        <v>0</v>
      </c>
      <c r="AF29" s="196">
        <v>0</v>
      </c>
      <c r="AG29" s="196">
        <v>42.58</v>
      </c>
      <c r="AH29" s="196">
        <v>0</v>
      </c>
      <c r="AI29" s="196">
        <v>10.45</v>
      </c>
      <c r="AJ29" s="196">
        <v>0</v>
      </c>
      <c r="AK29" s="196">
        <v>2.6</v>
      </c>
      <c r="AL29" s="196">
        <v>0</v>
      </c>
      <c r="AM29" s="196">
        <v>0</v>
      </c>
      <c r="AN29" s="196">
        <v>0</v>
      </c>
      <c r="AO29" s="196">
        <v>0</v>
      </c>
      <c r="AP29" s="196">
        <v>99</v>
      </c>
      <c r="AQ29" s="196">
        <v>0</v>
      </c>
      <c r="AR29" s="196">
        <v>3.87</v>
      </c>
      <c r="AS29" s="196">
        <v>18.100000000000001</v>
      </c>
      <c r="AT29" s="196">
        <v>5.01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3.87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15.59</v>
      </c>
      <c r="K30" s="196">
        <v>6.33</v>
      </c>
      <c r="L30" s="196">
        <v>1.69</v>
      </c>
      <c r="M30" s="196">
        <v>0</v>
      </c>
      <c r="N30" s="196">
        <v>1.1200000000000001</v>
      </c>
      <c r="O30" s="196">
        <v>0</v>
      </c>
      <c r="P30" s="196">
        <v>2.5499999999999998</v>
      </c>
      <c r="Q30" s="196">
        <v>0.22</v>
      </c>
      <c r="R30" s="196">
        <v>0.42</v>
      </c>
      <c r="S30" s="196">
        <v>0.26</v>
      </c>
      <c r="T30" s="196">
        <v>0</v>
      </c>
      <c r="U30" s="196">
        <v>10.6</v>
      </c>
      <c r="V30" s="196">
        <v>0.2</v>
      </c>
      <c r="W30" s="196">
        <v>0.46</v>
      </c>
      <c r="X30" s="196">
        <v>1.39</v>
      </c>
      <c r="Y30" s="196">
        <v>0</v>
      </c>
      <c r="Z30" s="196">
        <v>2.74</v>
      </c>
      <c r="AA30" s="196">
        <v>0.89</v>
      </c>
      <c r="AB30" s="196">
        <v>0</v>
      </c>
      <c r="AC30" s="196">
        <v>0</v>
      </c>
      <c r="AD30" s="196">
        <v>13.64</v>
      </c>
      <c r="AE30" s="196">
        <v>0</v>
      </c>
      <c r="AF30" s="196">
        <v>0</v>
      </c>
      <c r="AG30" s="196">
        <v>42.58</v>
      </c>
      <c r="AH30" s="196">
        <v>0</v>
      </c>
      <c r="AI30" s="196">
        <v>10.45</v>
      </c>
      <c r="AJ30" s="196">
        <v>0</v>
      </c>
      <c r="AK30" s="196">
        <v>2.6</v>
      </c>
      <c r="AL30" s="196">
        <v>0</v>
      </c>
      <c r="AM30" s="196">
        <v>0</v>
      </c>
      <c r="AN30" s="196">
        <v>0</v>
      </c>
      <c r="AO30" s="196">
        <v>0</v>
      </c>
      <c r="AP30" s="196">
        <v>99</v>
      </c>
      <c r="AQ30" s="196">
        <v>0</v>
      </c>
      <c r="AR30" s="196">
        <v>3.87</v>
      </c>
      <c r="AS30" s="196">
        <v>18.100000000000001</v>
      </c>
      <c r="AT30" s="196">
        <v>7.8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3.87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14.89</v>
      </c>
      <c r="K31" s="196">
        <v>6.33</v>
      </c>
      <c r="L31" s="196">
        <v>1.69</v>
      </c>
      <c r="M31" s="196">
        <v>0</v>
      </c>
      <c r="N31" s="196">
        <v>1.1200000000000001</v>
      </c>
      <c r="O31" s="196">
        <v>0</v>
      </c>
      <c r="P31" s="196">
        <v>2.5499999999999998</v>
      </c>
      <c r="Q31" s="196">
        <v>0.22</v>
      </c>
      <c r="R31" s="196">
        <v>0.42</v>
      </c>
      <c r="S31" s="196">
        <v>0.26</v>
      </c>
      <c r="T31" s="196">
        <v>0</v>
      </c>
      <c r="U31" s="196">
        <v>10.6</v>
      </c>
      <c r="V31" s="196">
        <v>0.2</v>
      </c>
      <c r="W31" s="196">
        <v>0.46</v>
      </c>
      <c r="X31" s="196">
        <v>1.39</v>
      </c>
      <c r="Y31" s="196">
        <v>0</v>
      </c>
      <c r="Z31" s="196">
        <v>2.74</v>
      </c>
      <c r="AA31" s="196">
        <v>0.89</v>
      </c>
      <c r="AB31" s="196">
        <v>0</v>
      </c>
      <c r="AC31" s="196">
        <v>0</v>
      </c>
      <c r="AD31" s="196">
        <v>13.64</v>
      </c>
      <c r="AE31" s="196">
        <v>0</v>
      </c>
      <c r="AF31" s="196">
        <v>0</v>
      </c>
      <c r="AG31" s="196">
        <v>42.58</v>
      </c>
      <c r="AH31" s="196">
        <v>0</v>
      </c>
      <c r="AI31" s="196">
        <v>10.45</v>
      </c>
      <c r="AJ31" s="196">
        <v>0</v>
      </c>
      <c r="AK31" s="196">
        <v>2.6</v>
      </c>
      <c r="AL31" s="196">
        <v>0</v>
      </c>
      <c r="AM31" s="196">
        <v>0</v>
      </c>
      <c r="AN31" s="196">
        <v>0</v>
      </c>
      <c r="AO31" s="196">
        <v>0</v>
      </c>
      <c r="AP31" s="196">
        <v>99</v>
      </c>
      <c r="AQ31" s="196">
        <v>0</v>
      </c>
      <c r="AR31" s="196">
        <v>3.87</v>
      </c>
      <c r="AS31" s="196">
        <v>18.100000000000001</v>
      </c>
      <c r="AT31" s="196">
        <v>8.35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3.87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14.89</v>
      </c>
      <c r="K32" s="196">
        <v>6.43</v>
      </c>
      <c r="L32" s="196">
        <v>1.69</v>
      </c>
      <c r="M32" s="196">
        <v>0</v>
      </c>
      <c r="N32" s="196">
        <v>1.1200000000000001</v>
      </c>
      <c r="O32" s="196">
        <v>0</v>
      </c>
      <c r="P32" s="196">
        <v>2.5499999999999998</v>
      </c>
      <c r="Q32" s="196">
        <v>0.22</v>
      </c>
      <c r="R32" s="196">
        <v>0.42</v>
      </c>
      <c r="S32" s="196">
        <v>0.26</v>
      </c>
      <c r="T32" s="196">
        <v>0</v>
      </c>
      <c r="U32" s="196">
        <v>10.6</v>
      </c>
      <c r="V32" s="196">
        <v>0.2</v>
      </c>
      <c r="W32" s="196">
        <v>0.46</v>
      </c>
      <c r="X32" s="196">
        <v>1.39</v>
      </c>
      <c r="Y32" s="196">
        <v>0</v>
      </c>
      <c r="Z32" s="196">
        <v>2.74</v>
      </c>
      <c r="AA32" s="196">
        <v>0.89</v>
      </c>
      <c r="AB32" s="196">
        <v>0</v>
      </c>
      <c r="AC32" s="196">
        <v>0</v>
      </c>
      <c r="AD32" s="196">
        <v>13.64</v>
      </c>
      <c r="AE32" s="196">
        <v>0</v>
      </c>
      <c r="AF32" s="196">
        <v>0</v>
      </c>
      <c r="AG32" s="196">
        <v>42.58</v>
      </c>
      <c r="AH32" s="196">
        <v>0</v>
      </c>
      <c r="AI32" s="196">
        <v>10.45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0</v>
      </c>
      <c r="AP32" s="196">
        <v>99</v>
      </c>
      <c r="AQ32" s="196">
        <v>0</v>
      </c>
      <c r="AR32" s="196">
        <v>3.87</v>
      </c>
      <c r="AS32" s="196">
        <v>18.100000000000001</v>
      </c>
      <c r="AT32" s="196">
        <v>8.35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3.87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14.89</v>
      </c>
      <c r="K33" s="196">
        <v>6.33</v>
      </c>
      <c r="L33" s="196">
        <v>1.69</v>
      </c>
      <c r="M33" s="196">
        <v>0</v>
      </c>
      <c r="N33" s="196">
        <v>1.1200000000000001</v>
      </c>
      <c r="O33" s="196">
        <v>0</v>
      </c>
      <c r="P33" s="196">
        <v>2.5499999999999998</v>
      </c>
      <c r="Q33" s="196">
        <v>0.22</v>
      </c>
      <c r="R33" s="196">
        <v>0.42</v>
      </c>
      <c r="S33" s="196">
        <v>0.26</v>
      </c>
      <c r="T33" s="196">
        <v>0</v>
      </c>
      <c r="U33" s="196">
        <v>10.6</v>
      </c>
      <c r="V33" s="196">
        <v>0.2</v>
      </c>
      <c r="W33" s="196">
        <v>0.46</v>
      </c>
      <c r="X33" s="196">
        <v>1.39</v>
      </c>
      <c r="Y33" s="196">
        <v>0</v>
      </c>
      <c r="Z33" s="196">
        <v>2.74</v>
      </c>
      <c r="AA33" s="196">
        <v>0.89</v>
      </c>
      <c r="AB33" s="196">
        <v>0</v>
      </c>
      <c r="AC33" s="196">
        <v>0</v>
      </c>
      <c r="AD33" s="196">
        <v>13.64</v>
      </c>
      <c r="AE33" s="196">
        <v>0</v>
      </c>
      <c r="AF33" s="196">
        <v>0</v>
      </c>
      <c r="AG33" s="196">
        <v>42.58</v>
      </c>
      <c r="AH33" s="196">
        <v>0</v>
      </c>
      <c r="AI33" s="196">
        <v>10.45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0</v>
      </c>
      <c r="AP33" s="196">
        <v>99</v>
      </c>
      <c r="AQ33" s="196">
        <v>0</v>
      </c>
      <c r="AR33" s="196">
        <v>3.87</v>
      </c>
      <c r="AS33" s="196">
        <v>18.100000000000001</v>
      </c>
      <c r="AT33" s="196">
        <v>8.35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3.87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14.89</v>
      </c>
      <c r="K34" s="196">
        <v>6.33</v>
      </c>
      <c r="L34" s="196">
        <v>1.69</v>
      </c>
      <c r="M34" s="196">
        <v>0</v>
      </c>
      <c r="N34" s="196">
        <v>1.1200000000000001</v>
      </c>
      <c r="O34" s="196">
        <v>0</v>
      </c>
      <c r="P34" s="196">
        <v>2.5499999999999998</v>
      </c>
      <c r="Q34" s="196">
        <v>0.22</v>
      </c>
      <c r="R34" s="196">
        <v>0.42</v>
      </c>
      <c r="S34" s="196">
        <v>0.26</v>
      </c>
      <c r="T34" s="196">
        <v>0</v>
      </c>
      <c r="U34" s="196">
        <v>10.6</v>
      </c>
      <c r="V34" s="196">
        <v>0.2</v>
      </c>
      <c r="W34" s="196">
        <v>0.46</v>
      </c>
      <c r="X34" s="196">
        <v>1.39</v>
      </c>
      <c r="Y34" s="196">
        <v>0</v>
      </c>
      <c r="Z34" s="196">
        <v>2.74</v>
      </c>
      <c r="AA34" s="196">
        <v>0.89</v>
      </c>
      <c r="AB34" s="196">
        <v>0</v>
      </c>
      <c r="AC34" s="196">
        <v>0</v>
      </c>
      <c r="AD34" s="196">
        <v>13.64</v>
      </c>
      <c r="AE34" s="196">
        <v>0</v>
      </c>
      <c r="AF34" s="196">
        <v>0</v>
      </c>
      <c r="AG34" s="196">
        <v>42.58</v>
      </c>
      <c r="AH34" s="196">
        <v>0</v>
      </c>
      <c r="AI34" s="196">
        <v>10.45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0</v>
      </c>
      <c r="AP34" s="196">
        <v>99</v>
      </c>
      <c r="AQ34" s="196">
        <v>0</v>
      </c>
      <c r="AR34" s="196">
        <v>3.87</v>
      </c>
      <c r="AS34" s="196">
        <v>18.100000000000001</v>
      </c>
      <c r="AT34" s="196">
        <v>8.35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3.87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14.89</v>
      </c>
      <c r="K35" s="196">
        <v>6.33</v>
      </c>
      <c r="L35" s="196">
        <v>1.69</v>
      </c>
      <c r="M35" s="196">
        <v>0</v>
      </c>
      <c r="N35" s="196">
        <v>1.1200000000000001</v>
      </c>
      <c r="O35" s="196">
        <v>0</v>
      </c>
      <c r="P35" s="196">
        <v>2.5499999999999998</v>
      </c>
      <c r="Q35" s="196">
        <v>0.22</v>
      </c>
      <c r="R35" s="196">
        <v>0.42</v>
      </c>
      <c r="S35" s="196">
        <v>0.26</v>
      </c>
      <c r="T35" s="196">
        <v>0</v>
      </c>
      <c r="U35" s="196">
        <v>10.6</v>
      </c>
      <c r="V35" s="196">
        <v>0.2</v>
      </c>
      <c r="W35" s="196">
        <v>0.46</v>
      </c>
      <c r="X35" s="196">
        <v>1.39</v>
      </c>
      <c r="Y35" s="196">
        <v>0</v>
      </c>
      <c r="Z35" s="196">
        <v>2.74</v>
      </c>
      <c r="AA35" s="196">
        <v>0.89</v>
      </c>
      <c r="AB35" s="196">
        <v>0</v>
      </c>
      <c r="AC35" s="196">
        <v>0</v>
      </c>
      <c r="AD35" s="196">
        <v>13.64</v>
      </c>
      <c r="AE35" s="196">
        <v>0</v>
      </c>
      <c r="AF35" s="196">
        <v>0</v>
      </c>
      <c r="AG35" s="196">
        <v>42.58</v>
      </c>
      <c r="AH35" s="196">
        <v>0</v>
      </c>
      <c r="AI35" s="196">
        <v>10.45</v>
      </c>
      <c r="AJ35" s="196">
        <v>0</v>
      </c>
      <c r="AK35" s="196">
        <v>2.6</v>
      </c>
      <c r="AL35" s="196">
        <v>0</v>
      </c>
      <c r="AM35" s="196">
        <v>0</v>
      </c>
      <c r="AN35" s="196">
        <v>0</v>
      </c>
      <c r="AO35" s="196">
        <v>0</v>
      </c>
      <c r="AP35" s="196">
        <v>99</v>
      </c>
      <c r="AQ35" s="196">
        <v>0</v>
      </c>
      <c r="AR35" s="196">
        <v>3.87</v>
      </c>
      <c r="AS35" s="196">
        <v>18.100000000000001</v>
      </c>
      <c r="AT35" s="196">
        <v>8.35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3.87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14.89</v>
      </c>
      <c r="K36" s="196">
        <v>6.33</v>
      </c>
      <c r="L36" s="196">
        <v>1.69</v>
      </c>
      <c r="M36" s="196">
        <v>0</v>
      </c>
      <c r="N36" s="196">
        <v>1.1200000000000001</v>
      </c>
      <c r="O36" s="196">
        <v>0</v>
      </c>
      <c r="P36" s="196">
        <v>2.5499999999999998</v>
      </c>
      <c r="Q36" s="196">
        <v>0.22</v>
      </c>
      <c r="R36" s="196">
        <v>0.42</v>
      </c>
      <c r="S36" s="196">
        <v>0.26</v>
      </c>
      <c r="T36" s="196">
        <v>0</v>
      </c>
      <c r="U36" s="196">
        <v>10.6</v>
      </c>
      <c r="V36" s="196">
        <v>0.2</v>
      </c>
      <c r="W36" s="196">
        <v>0.46</v>
      </c>
      <c r="X36" s="196">
        <v>1.39</v>
      </c>
      <c r="Y36" s="196">
        <v>0</v>
      </c>
      <c r="Z36" s="196">
        <v>2.74</v>
      </c>
      <c r="AA36" s="196">
        <v>0.89</v>
      </c>
      <c r="AB36" s="196">
        <v>0</v>
      </c>
      <c r="AC36" s="196">
        <v>0</v>
      </c>
      <c r="AD36" s="196">
        <v>13.64</v>
      </c>
      <c r="AE36" s="196">
        <v>0</v>
      </c>
      <c r="AF36" s="196">
        <v>0</v>
      </c>
      <c r="AG36" s="196">
        <v>42.58</v>
      </c>
      <c r="AH36" s="196">
        <v>0</v>
      </c>
      <c r="AI36" s="196">
        <v>10.45</v>
      </c>
      <c r="AJ36" s="196">
        <v>0</v>
      </c>
      <c r="AK36" s="196">
        <v>2.6</v>
      </c>
      <c r="AL36" s="196">
        <v>0</v>
      </c>
      <c r="AM36" s="196">
        <v>0</v>
      </c>
      <c r="AN36" s="196">
        <v>0</v>
      </c>
      <c r="AO36" s="196">
        <v>0</v>
      </c>
      <c r="AP36" s="196">
        <v>99</v>
      </c>
      <c r="AQ36" s="196">
        <v>0</v>
      </c>
      <c r="AR36" s="196">
        <v>3.87</v>
      </c>
      <c r="AS36" s="196">
        <v>18.100000000000001</v>
      </c>
      <c r="AT36" s="196">
        <v>8.35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3.87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14.89</v>
      </c>
      <c r="K37" s="196">
        <v>6.33</v>
      </c>
      <c r="L37" s="196">
        <v>1.69</v>
      </c>
      <c r="M37" s="196">
        <v>0</v>
      </c>
      <c r="N37" s="196">
        <v>1.1200000000000001</v>
      </c>
      <c r="O37" s="196">
        <v>0</v>
      </c>
      <c r="P37" s="196">
        <v>2.5499999999999998</v>
      </c>
      <c r="Q37" s="196">
        <v>0.22</v>
      </c>
      <c r="R37" s="196">
        <v>0.42</v>
      </c>
      <c r="S37" s="196">
        <v>0.26</v>
      </c>
      <c r="T37" s="196">
        <v>0</v>
      </c>
      <c r="U37" s="196">
        <v>10.6</v>
      </c>
      <c r="V37" s="196">
        <v>0.2</v>
      </c>
      <c r="W37" s="196">
        <v>0.46</v>
      </c>
      <c r="X37" s="196">
        <v>1.39</v>
      </c>
      <c r="Y37" s="196">
        <v>0</v>
      </c>
      <c r="Z37" s="196">
        <v>2.74</v>
      </c>
      <c r="AA37" s="196">
        <v>0.89</v>
      </c>
      <c r="AB37" s="196">
        <v>0</v>
      </c>
      <c r="AC37" s="196">
        <v>0</v>
      </c>
      <c r="AD37" s="196">
        <v>13.64</v>
      </c>
      <c r="AE37" s="196">
        <v>0</v>
      </c>
      <c r="AF37" s="196">
        <v>0</v>
      </c>
      <c r="AG37" s="196">
        <v>42.58</v>
      </c>
      <c r="AH37" s="196">
        <v>0</v>
      </c>
      <c r="AI37" s="196">
        <v>10.45</v>
      </c>
      <c r="AJ37" s="196">
        <v>0</v>
      </c>
      <c r="AK37" s="196">
        <v>2.6</v>
      </c>
      <c r="AL37" s="196">
        <v>0</v>
      </c>
      <c r="AM37" s="196">
        <v>0</v>
      </c>
      <c r="AN37" s="196">
        <v>0</v>
      </c>
      <c r="AO37" s="196">
        <v>0</v>
      </c>
      <c r="AP37" s="196">
        <v>99</v>
      </c>
      <c r="AQ37" s="196">
        <v>0</v>
      </c>
      <c r="AR37" s="196">
        <v>3.87</v>
      </c>
      <c r="AS37" s="196">
        <v>18.100000000000001</v>
      </c>
      <c r="AT37" s="196">
        <v>8.35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3.87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14.89</v>
      </c>
      <c r="K38" s="196">
        <v>6.33</v>
      </c>
      <c r="L38" s="196">
        <v>1.69</v>
      </c>
      <c r="M38" s="196">
        <v>0</v>
      </c>
      <c r="N38" s="196">
        <v>1.1200000000000001</v>
      </c>
      <c r="O38" s="196">
        <v>0</v>
      </c>
      <c r="P38" s="196">
        <v>2.5499999999999998</v>
      </c>
      <c r="Q38" s="196">
        <v>0.22</v>
      </c>
      <c r="R38" s="196">
        <v>0.42</v>
      </c>
      <c r="S38" s="196">
        <v>0.26</v>
      </c>
      <c r="T38" s="196">
        <v>0</v>
      </c>
      <c r="U38" s="196">
        <v>10.6</v>
      </c>
      <c r="V38" s="196">
        <v>0.2</v>
      </c>
      <c r="W38" s="196">
        <v>0.46</v>
      </c>
      <c r="X38" s="196">
        <v>1.39</v>
      </c>
      <c r="Y38" s="196">
        <v>0</v>
      </c>
      <c r="Z38" s="196">
        <v>2.74</v>
      </c>
      <c r="AA38" s="196">
        <v>0.89</v>
      </c>
      <c r="AB38" s="196">
        <v>0</v>
      </c>
      <c r="AC38" s="196">
        <v>0</v>
      </c>
      <c r="AD38" s="196">
        <v>13.64</v>
      </c>
      <c r="AE38" s="196">
        <v>0</v>
      </c>
      <c r="AF38" s="196">
        <v>0</v>
      </c>
      <c r="AG38" s="196">
        <v>42.58</v>
      </c>
      <c r="AH38" s="196">
        <v>0</v>
      </c>
      <c r="AI38" s="196">
        <v>10.45</v>
      </c>
      <c r="AJ38" s="196">
        <v>0</v>
      </c>
      <c r="AK38" s="196">
        <v>2.6</v>
      </c>
      <c r="AL38" s="196">
        <v>0</v>
      </c>
      <c r="AM38" s="196">
        <v>0</v>
      </c>
      <c r="AN38" s="196">
        <v>0</v>
      </c>
      <c r="AO38" s="196">
        <v>0</v>
      </c>
      <c r="AP38" s="196">
        <v>99</v>
      </c>
      <c r="AQ38" s="196">
        <v>0</v>
      </c>
      <c r="AR38" s="196">
        <v>3.87</v>
      </c>
      <c r="AS38" s="196">
        <v>18.100000000000001</v>
      </c>
      <c r="AT38" s="196">
        <v>8.35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3.87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14.89</v>
      </c>
      <c r="K39" s="196">
        <v>6.33</v>
      </c>
      <c r="L39" s="196">
        <v>1.69</v>
      </c>
      <c r="M39" s="196">
        <v>0</v>
      </c>
      <c r="N39" s="196">
        <v>1.1200000000000001</v>
      </c>
      <c r="O39" s="196">
        <v>0</v>
      </c>
      <c r="P39" s="196">
        <v>2.5499999999999998</v>
      </c>
      <c r="Q39" s="196">
        <v>0.22</v>
      </c>
      <c r="R39" s="196">
        <v>0.42</v>
      </c>
      <c r="S39" s="196">
        <v>0.26</v>
      </c>
      <c r="T39" s="196">
        <v>0</v>
      </c>
      <c r="U39" s="196">
        <v>10.6</v>
      </c>
      <c r="V39" s="196">
        <v>0.2</v>
      </c>
      <c r="W39" s="196">
        <v>0.46</v>
      </c>
      <c r="X39" s="196">
        <v>1.39</v>
      </c>
      <c r="Y39" s="196">
        <v>0</v>
      </c>
      <c r="Z39" s="196">
        <v>2.74</v>
      </c>
      <c r="AA39" s="196">
        <v>0.89</v>
      </c>
      <c r="AB39" s="196">
        <v>0</v>
      </c>
      <c r="AC39" s="196">
        <v>0</v>
      </c>
      <c r="AD39" s="196">
        <v>13.64</v>
      </c>
      <c r="AE39" s="196">
        <v>0</v>
      </c>
      <c r="AF39" s="196">
        <v>0</v>
      </c>
      <c r="AG39" s="196">
        <v>42.58</v>
      </c>
      <c r="AH39" s="196">
        <v>0</v>
      </c>
      <c r="AI39" s="196">
        <v>10.45</v>
      </c>
      <c r="AJ39" s="196">
        <v>0</v>
      </c>
      <c r="AK39" s="196">
        <v>2.6</v>
      </c>
      <c r="AL39" s="196">
        <v>0</v>
      </c>
      <c r="AM39" s="196">
        <v>0</v>
      </c>
      <c r="AN39" s="196">
        <v>0</v>
      </c>
      <c r="AO39" s="196">
        <v>0</v>
      </c>
      <c r="AP39" s="196">
        <v>99</v>
      </c>
      <c r="AQ39" s="196">
        <v>0</v>
      </c>
      <c r="AR39" s="196">
        <v>3.73</v>
      </c>
      <c r="AS39" s="196">
        <v>18.100000000000001</v>
      </c>
      <c r="AT39" s="196">
        <v>8.35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3.87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14.89</v>
      </c>
      <c r="K40" s="196">
        <v>6.33</v>
      </c>
      <c r="L40" s="196">
        <v>1.69</v>
      </c>
      <c r="M40" s="196">
        <v>0</v>
      </c>
      <c r="N40" s="196">
        <v>1.1200000000000001</v>
      </c>
      <c r="O40" s="196">
        <v>0</v>
      </c>
      <c r="P40" s="196">
        <v>2.5499999999999998</v>
      </c>
      <c r="Q40" s="196">
        <v>0.22</v>
      </c>
      <c r="R40" s="196">
        <v>0.42</v>
      </c>
      <c r="S40" s="196">
        <v>0.26</v>
      </c>
      <c r="T40" s="196">
        <v>0</v>
      </c>
      <c r="U40" s="196">
        <v>10.6</v>
      </c>
      <c r="V40" s="196">
        <v>0.2</v>
      </c>
      <c r="W40" s="196">
        <v>0.46</v>
      </c>
      <c r="X40" s="196">
        <v>1.39</v>
      </c>
      <c r="Y40" s="196">
        <v>0</v>
      </c>
      <c r="Z40" s="196">
        <v>2.74</v>
      </c>
      <c r="AA40" s="196">
        <v>0.89</v>
      </c>
      <c r="AB40" s="196">
        <v>0</v>
      </c>
      <c r="AC40" s="196">
        <v>0</v>
      </c>
      <c r="AD40" s="196">
        <v>13.64</v>
      </c>
      <c r="AE40" s="196">
        <v>0</v>
      </c>
      <c r="AF40" s="196">
        <v>0</v>
      </c>
      <c r="AG40" s="196">
        <v>42.58</v>
      </c>
      <c r="AH40" s="196">
        <v>0</v>
      </c>
      <c r="AI40" s="196">
        <v>10.45</v>
      </c>
      <c r="AJ40" s="196">
        <v>0</v>
      </c>
      <c r="AK40" s="196">
        <v>2.6</v>
      </c>
      <c r="AL40" s="196">
        <v>0</v>
      </c>
      <c r="AM40" s="196">
        <v>0</v>
      </c>
      <c r="AN40" s="196">
        <v>0</v>
      </c>
      <c r="AO40" s="196">
        <v>0</v>
      </c>
      <c r="AP40" s="196">
        <v>99</v>
      </c>
      <c r="AQ40" s="196">
        <v>0</v>
      </c>
      <c r="AR40" s="196">
        <v>3.73</v>
      </c>
      <c r="AS40" s="196">
        <v>18.100000000000001</v>
      </c>
      <c r="AT40" s="196">
        <v>8.35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3.87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14.89</v>
      </c>
      <c r="K41" s="196">
        <v>6.33</v>
      </c>
      <c r="L41" s="196">
        <v>1.69</v>
      </c>
      <c r="M41" s="196">
        <v>0</v>
      </c>
      <c r="N41" s="196">
        <v>1.1200000000000001</v>
      </c>
      <c r="O41" s="196">
        <v>0</v>
      </c>
      <c r="P41" s="196">
        <v>3.01</v>
      </c>
      <c r="Q41" s="196">
        <v>0.22</v>
      </c>
      <c r="R41" s="196">
        <v>0.42</v>
      </c>
      <c r="S41" s="196">
        <v>0.26</v>
      </c>
      <c r="T41" s="196">
        <v>0</v>
      </c>
      <c r="U41" s="196">
        <v>10.6</v>
      </c>
      <c r="V41" s="196">
        <v>0.2</v>
      </c>
      <c r="W41" s="196">
        <v>0.46</v>
      </c>
      <c r="X41" s="196">
        <v>1.39</v>
      </c>
      <c r="Y41" s="196">
        <v>0</v>
      </c>
      <c r="Z41" s="196">
        <v>2.74</v>
      </c>
      <c r="AA41" s="196">
        <v>0.89</v>
      </c>
      <c r="AB41" s="196">
        <v>0</v>
      </c>
      <c r="AC41" s="196">
        <v>0</v>
      </c>
      <c r="AD41" s="196">
        <v>13.64</v>
      </c>
      <c r="AE41" s="196">
        <v>0</v>
      </c>
      <c r="AF41" s="196">
        <v>0</v>
      </c>
      <c r="AG41" s="196">
        <v>42.58</v>
      </c>
      <c r="AH41" s="196">
        <v>0</v>
      </c>
      <c r="AI41" s="196">
        <v>10.45</v>
      </c>
      <c r="AJ41" s="196">
        <v>0</v>
      </c>
      <c r="AK41" s="196">
        <v>2.6</v>
      </c>
      <c r="AL41" s="196">
        <v>0</v>
      </c>
      <c r="AM41" s="196">
        <v>0</v>
      </c>
      <c r="AN41" s="196">
        <v>0</v>
      </c>
      <c r="AO41" s="196">
        <v>0</v>
      </c>
      <c r="AP41" s="196">
        <v>99</v>
      </c>
      <c r="AQ41" s="196">
        <v>0</v>
      </c>
      <c r="AR41" s="196">
        <v>3.73</v>
      </c>
      <c r="AS41" s="196">
        <v>18.100000000000001</v>
      </c>
      <c r="AT41" s="196">
        <v>8.35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3.87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17.059999999999999</v>
      </c>
      <c r="K42" s="196">
        <v>6.33</v>
      </c>
      <c r="L42" s="196">
        <v>1.69</v>
      </c>
      <c r="M42" s="196">
        <v>0</v>
      </c>
      <c r="N42" s="196">
        <v>1.1200000000000001</v>
      </c>
      <c r="O42" s="196">
        <v>0</v>
      </c>
      <c r="P42" s="196">
        <v>3.01</v>
      </c>
      <c r="Q42" s="196">
        <v>0.22</v>
      </c>
      <c r="R42" s="196">
        <v>0.42</v>
      </c>
      <c r="S42" s="196">
        <v>0.26</v>
      </c>
      <c r="T42" s="196">
        <v>0</v>
      </c>
      <c r="U42" s="196">
        <v>10.6</v>
      </c>
      <c r="V42" s="196">
        <v>0.2</v>
      </c>
      <c r="W42" s="196">
        <v>0.46</v>
      </c>
      <c r="X42" s="196">
        <v>1.39</v>
      </c>
      <c r="Y42" s="196">
        <v>0</v>
      </c>
      <c r="Z42" s="196">
        <v>2.74</v>
      </c>
      <c r="AA42" s="196">
        <v>0.89</v>
      </c>
      <c r="AB42" s="196">
        <v>0</v>
      </c>
      <c r="AC42" s="196">
        <v>0</v>
      </c>
      <c r="AD42" s="196">
        <v>13.64</v>
      </c>
      <c r="AE42" s="196">
        <v>0</v>
      </c>
      <c r="AF42" s="196">
        <v>0</v>
      </c>
      <c r="AG42" s="196">
        <v>42.58</v>
      </c>
      <c r="AH42" s="196">
        <v>0</v>
      </c>
      <c r="AI42" s="196">
        <v>10.45</v>
      </c>
      <c r="AJ42" s="196">
        <v>0</v>
      </c>
      <c r="AK42" s="196">
        <v>2.6</v>
      </c>
      <c r="AL42" s="196">
        <v>0</v>
      </c>
      <c r="AM42" s="196">
        <v>0</v>
      </c>
      <c r="AN42" s="196">
        <v>0</v>
      </c>
      <c r="AO42" s="196">
        <v>0</v>
      </c>
      <c r="AP42" s="196">
        <v>99</v>
      </c>
      <c r="AQ42" s="196">
        <v>0</v>
      </c>
      <c r="AR42" s="196">
        <v>3.73</v>
      </c>
      <c r="AS42" s="196">
        <v>18.100000000000001</v>
      </c>
      <c r="AT42" s="196">
        <v>8.35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3.87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22.27</v>
      </c>
      <c r="K43" s="196">
        <v>6.33</v>
      </c>
      <c r="L43" s="196">
        <v>1.69</v>
      </c>
      <c r="M43" s="196">
        <v>0</v>
      </c>
      <c r="N43" s="196">
        <v>1.1200000000000001</v>
      </c>
      <c r="O43" s="196">
        <v>0</v>
      </c>
      <c r="P43" s="196">
        <v>3.01</v>
      </c>
      <c r="Q43" s="196">
        <v>0.22</v>
      </c>
      <c r="R43" s="196">
        <v>0.42</v>
      </c>
      <c r="S43" s="196">
        <v>0.26</v>
      </c>
      <c r="T43" s="196">
        <v>0</v>
      </c>
      <c r="U43" s="196">
        <v>10.6</v>
      </c>
      <c r="V43" s="196">
        <v>0.2</v>
      </c>
      <c r="W43" s="196">
        <v>0.46</v>
      </c>
      <c r="X43" s="196">
        <v>1.39</v>
      </c>
      <c r="Y43" s="196">
        <v>0</v>
      </c>
      <c r="Z43" s="196">
        <v>2.74</v>
      </c>
      <c r="AA43" s="196">
        <v>0.89</v>
      </c>
      <c r="AB43" s="196">
        <v>0</v>
      </c>
      <c r="AC43" s="196">
        <v>0</v>
      </c>
      <c r="AD43" s="196">
        <v>13.64</v>
      </c>
      <c r="AE43" s="196">
        <v>0</v>
      </c>
      <c r="AF43" s="196">
        <v>0</v>
      </c>
      <c r="AG43" s="196">
        <v>42.58</v>
      </c>
      <c r="AH43" s="196">
        <v>0</v>
      </c>
      <c r="AI43" s="196">
        <v>10.45</v>
      </c>
      <c r="AJ43" s="196">
        <v>0</v>
      </c>
      <c r="AK43" s="196">
        <v>2.6</v>
      </c>
      <c r="AL43" s="196">
        <v>0</v>
      </c>
      <c r="AM43" s="196">
        <v>0</v>
      </c>
      <c r="AN43" s="196">
        <v>0</v>
      </c>
      <c r="AO43" s="196">
        <v>0</v>
      </c>
      <c r="AP43" s="196">
        <v>99</v>
      </c>
      <c r="AQ43" s="196">
        <v>0</v>
      </c>
      <c r="AR43" s="196">
        <v>3.73</v>
      </c>
      <c r="AS43" s="196">
        <v>18.100000000000001</v>
      </c>
      <c r="AT43" s="196">
        <v>1.25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3.87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22.27</v>
      </c>
      <c r="K44" s="196">
        <v>6.33</v>
      </c>
      <c r="L44" s="196">
        <v>1.69</v>
      </c>
      <c r="M44" s="196">
        <v>0</v>
      </c>
      <c r="N44" s="196">
        <v>1.1200000000000001</v>
      </c>
      <c r="O44" s="196">
        <v>0</v>
      </c>
      <c r="P44" s="196">
        <v>3.01</v>
      </c>
      <c r="Q44" s="196">
        <v>0.22</v>
      </c>
      <c r="R44" s="196">
        <v>0.42</v>
      </c>
      <c r="S44" s="196">
        <v>0.26</v>
      </c>
      <c r="T44" s="196">
        <v>0</v>
      </c>
      <c r="U44" s="196">
        <v>10.6</v>
      </c>
      <c r="V44" s="196">
        <v>0.2</v>
      </c>
      <c r="W44" s="196">
        <v>0.46</v>
      </c>
      <c r="X44" s="196">
        <v>1.39</v>
      </c>
      <c r="Y44" s="196">
        <v>0</v>
      </c>
      <c r="Z44" s="196">
        <v>2.74</v>
      </c>
      <c r="AA44" s="196">
        <v>0.89</v>
      </c>
      <c r="AB44" s="196">
        <v>0</v>
      </c>
      <c r="AC44" s="196">
        <v>0</v>
      </c>
      <c r="AD44" s="196">
        <v>13.64</v>
      </c>
      <c r="AE44" s="196">
        <v>0</v>
      </c>
      <c r="AF44" s="196">
        <v>0</v>
      </c>
      <c r="AG44" s="196">
        <v>42.58</v>
      </c>
      <c r="AH44" s="196">
        <v>0</v>
      </c>
      <c r="AI44" s="196">
        <v>10.45</v>
      </c>
      <c r="AJ44" s="196">
        <v>0</v>
      </c>
      <c r="AK44" s="196">
        <v>2.6</v>
      </c>
      <c r="AL44" s="196">
        <v>0</v>
      </c>
      <c r="AM44" s="196">
        <v>0</v>
      </c>
      <c r="AN44" s="196">
        <v>0</v>
      </c>
      <c r="AO44" s="196">
        <v>0</v>
      </c>
      <c r="AP44" s="196">
        <v>99</v>
      </c>
      <c r="AQ44" s="196">
        <v>0</v>
      </c>
      <c r="AR44" s="196">
        <v>3.73</v>
      </c>
      <c r="AS44" s="196">
        <v>18.100000000000001</v>
      </c>
      <c r="AT44" s="196">
        <v>1.25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3.87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22.27</v>
      </c>
      <c r="K45" s="196">
        <v>6.33</v>
      </c>
      <c r="L45" s="196">
        <v>1.69</v>
      </c>
      <c r="M45" s="196">
        <v>0</v>
      </c>
      <c r="N45" s="196">
        <v>1.1200000000000001</v>
      </c>
      <c r="O45" s="196">
        <v>0</v>
      </c>
      <c r="P45" s="196">
        <v>3.01</v>
      </c>
      <c r="Q45" s="196">
        <v>0.22</v>
      </c>
      <c r="R45" s="196">
        <v>0.42</v>
      </c>
      <c r="S45" s="196">
        <v>0.26</v>
      </c>
      <c r="T45" s="196">
        <v>0</v>
      </c>
      <c r="U45" s="196">
        <v>10.6</v>
      </c>
      <c r="V45" s="196">
        <v>0.2</v>
      </c>
      <c r="W45" s="196">
        <v>0.46</v>
      </c>
      <c r="X45" s="196">
        <v>1.39</v>
      </c>
      <c r="Y45" s="196">
        <v>0</v>
      </c>
      <c r="Z45" s="196">
        <v>2.74</v>
      </c>
      <c r="AA45" s="196">
        <v>0.89</v>
      </c>
      <c r="AB45" s="196">
        <v>0</v>
      </c>
      <c r="AC45" s="196">
        <v>0</v>
      </c>
      <c r="AD45" s="196">
        <v>13.64</v>
      </c>
      <c r="AE45" s="196">
        <v>0</v>
      </c>
      <c r="AF45" s="196">
        <v>0</v>
      </c>
      <c r="AG45" s="196">
        <v>42.58</v>
      </c>
      <c r="AH45" s="196">
        <v>0</v>
      </c>
      <c r="AI45" s="196">
        <v>10.45</v>
      </c>
      <c r="AJ45" s="196">
        <v>0</v>
      </c>
      <c r="AK45" s="196">
        <v>2.6</v>
      </c>
      <c r="AL45" s="196">
        <v>0</v>
      </c>
      <c r="AM45" s="196">
        <v>0</v>
      </c>
      <c r="AN45" s="196">
        <v>0</v>
      </c>
      <c r="AO45" s="196">
        <v>0</v>
      </c>
      <c r="AP45" s="196">
        <v>99</v>
      </c>
      <c r="AQ45" s="196">
        <v>0</v>
      </c>
      <c r="AR45" s="196">
        <v>3.73</v>
      </c>
      <c r="AS45" s="196">
        <v>18.100000000000001</v>
      </c>
      <c r="AT45" s="196">
        <v>1.25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3.87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22.27</v>
      </c>
      <c r="K46" s="196">
        <v>6.33</v>
      </c>
      <c r="L46" s="196">
        <v>1.69</v>
      </c>
      <c r="M46" s="196">
        <v>0</v>
      </c>
      <c r="N46" s="196">
        <v>1.1200000000000001</v>
      </c>
      <c r="O46" s="196">
        <v>0</v>
      </c>
      <c r="P46" s="196">
        <v>3.01</v>
      </c>
      <c r="Q46" s="196">
        <v>0.22</v>
      </c>
      <c r="R46" s="196">
        <v>0.42</v>
      </c>
      <c r="S46" s="196">
        <v>0.26</v>
      </c>
      <c r="T46" s="196">
        <v>0</v>
      </c>
      <c r="U46" s="196">
        <v>10.6</v>
      </c>
      <c r="V46" s="196">
        <v>0.2</v>
      </c>
      <c r="W46" s="196">
        <v>0.46</v>
      </c>
      <c r="X46" s="196">
        <v>1.39</v>
      </c>
      <c r="Y46" s="196">
        <v>0</v>
      </c>
      <c r="Z46" s="196">
        <v>2.74</v>
      </c>
      <c r="AA46" s="196">
        <v>0.89</v>
      </c>
      <c r="AB46" s="196">
        <v>0</v>
      </c>
      <c r="AC46" s="196">
        <v>0</v>
      </c>
      <c r="AD46" s="196">
        <v>13.64</v>
      </c>
      <c r="AE46" s="196">
        <v>0</v>
      </c>
      <c r="AF46" s="196">
        <v>0</v>
      </c>
      <c r="AG46" s="196">
        <v>42.58</v>
      </c>
      <c r="AH46" s="196">
        <v>0</v>
      </c>
      <c r="AI46" s="196">
        <v>10.45</v>
      </c>
      <c r="AJ46" s="196">
        <v>0</v>
      </c>
      <c r="AK46" s="196">
        <v>2.6</v>
      </c>
      <c r="AL46" s="196">
        <v>0</v>
      </c>
      <c r="AM46" s="196">
        <v>0</v>
      </c>
      <c r="AN46" s="196">
        <v>0</v>
      </c>
      <c r="AO46" s="196">
        <v>0</v>
      </c>
      <c r="AP46" s="196">
        <v>99</v>
      </c>
      <c r="AQ46" s="196">
        <v>0</v>
      </c>
      <c r="AR46" s="196">
        <v>3.73</v>
      </c>
      <c r="AS46" s="196">
        <v>18.100000000000001</v>
      </c>
      <c r="AT46" s="196">
        <v>1.25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3.87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22.27</v>
      </c>
      <c r="K47" s="196">
        <v>6.33</v>
      </c>
      <c r="L47" s="196">
        <v>1.69</v>
      </c>
      <c r="M47" s="196">
        <v>0</v>
      </c>
      <c r="N47" s="196">
        <v>1.1200000000000001</v>
      </c>
      <c r="O47" s="196">
        <v>0</v>
      </c>
      <c r="P47" s="196">
        <v>3.01</v>
      </c>
      <c r="Q47" s="196">
        <v>0.22</v>
      </c>
      <c r="R47" s="196">
        <v>0.42</v>
      </c>
      <c r="S47" s="196">
        <v>0.26</v>
      </c>
      <c r="T47" s="196">
        <v>0</v>
      </c>
      <c r="U47" s="196">
        <v>10.6</v>
      </c>
      <c r="V47" s="196">
        <v>0.2</v>
      </c>
      <c r="W47" s="196">
        <v>0.46</v>
      </c>
      <c r="X47" s="196">
        <v>1.39</v>
      </c>
      <c r="Y47" s="196">
        <v>0</v>
      </c>
      <c r="Z47" s="196">
        <v>2.74</v>
      </c>
      <c r="AA47" s="196">
        <v>0.89</v>
      </c>
      <c r="AB47" s="196">
        <v>0</v>
      </c>
      <c r="AC47" s="196">
        <v>0</v>
      </c>
      <c r="AD47" s="196">
        <v>13.64</v>
      </c>
      <c r="AE47" s="196">
        <v>0</v>
      </c>
      <c r="AF47" s="196">
        <v>0</v>
      </c>
      <c r="AG47" s="196">
        <v>42.58</v>
      </c>
      <c r="AH47" s="196">
        <v>0</v>
      </c>
      <c r="AI47" s="196">
        <v>10.45</v>
      </c>
      <c r="AJ47" s="196">
        <v>0</v>
      </c>
      <c r="AK47" s="196">
        <v>2.6</v>
      </c>
      <c r="AL47" s="196">
        <v>0</v>
      </c>
      <c r="AM47" s="196">
        <v>0</v>
      </c>
      <c r="AN47" s="196">
        <v>0</v>
      </c>
      <c r="AO47" s="196">
        <v>0</v>
      </c>
      <c r="AP47" s="196">
        <v>99</v>
      </c>
      <c r="AQ47" s="196">
        <v>0</v>
      </c>
      <c r="AR47" s="196">
        <v>3.73</v>
      </c>
      <c r="AS47" s="196">
        <v>18.100000000000001</v>
      </c>
      <c r="AT47" s="196">
        <v>1.25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3.87</v>
      </c>
      <c r="E48" s="196">
        <v>0</v>
      </c>
      <c r="F48" s="196">
        <v>0</v>
      </c>
      <c r="G48" s="196">
        <v>18.100000000000001</v>
      </c>
      <c r="H48" s="196">
        <v>0</v>
      </c>
      <c r="I48" s="196">
        <v>0</v>
      </c>
      <c r="J48" s="196">
        <v>22.27</v>
      </c>
      <c r="K48" s="196">
        <v>6.33</v>
      </c>
      <c r="L48" s="196">
        <v>1.69</v>
      </c>
      <c r="M48" s="196">
        <v>0</v>
      </c>
      <c r="N48" s="196">
        <v>1.1200000000000001</v>
      </c>
      <c r="O48" s="196">
        <v>0</v>
      </c>
      <c r="P48" s="196">
        <v>3.01</v>
      </c>
      <c r="Q48" s="196">
        <v>0.22</v>
      </c>
      <c r="R48" s="196">
        <v>0.42</v>
      </c>
      <c r="S48" s="196">
        <v>0.26</v>
      </c>
      <c r="T48" s="196">
        <v>0</v>
      </c>
      <c r="U48" s="196">
        <v>10.6</v>
      </c>
      <c r="V48" s="196">
        <v>0.2</v>
      </c>
      <c r="W48" s="196">
        <v>0.46</v>
      </c>
      <c r="X48" s="196">
        <v>1.39</v>
      </c>
      <c r="Y48" s="196">
        <v>0</v>
      </c>
      <c r="Z48" s="196">
        <v>2.74</v>
      </c>
      <c r="AA48" s="196">
        <v>0.89</v>
      </c>
      <c r="AB48" s="196">
        <v>0</v>
      </c>
      <c r="AC48" s="196">
        <v>0</v>
      </c>
      <c r="AD48" s="196">
        <v>13.64</v>
      </c>
      <c r="AE48" s="196">
        <v>0</v>
      </c>
      <c r="AF48" s="196">
        <v>0</v>
      </c>
      <c r="AG48" s="196">
        <v>42.58</v>
      </c>
      <c r="AH48" s="196">
        <v>0</v>
      </c>
      <c r="AI48" s="196">
        <v>10.45</v>
      </c>
      <c r="AJ48" s="196">
        <v>0</v>
      </c>
      <c r="AK48" s="196">
        <v>2.6</v>
      </c>
      <c r="AL48" s="196">
        <v>0</v>
      </c>
      <c r="AM48" s="196">
        <v>0</v>
      </c>
      <c r="AN48" s="196">
        <v>0</v>
      </c>
      <c r="AO48" s="196">
        <v>0</v>
      </c>
      <c r="AP48" s="196">
        <v>99</v>
      </c>
      <c r="AQ48" s="196">
        <v>0</v>
      </c>
      <c r="AR48" s="196">
        <v>3.73</v>
      </c>
      <c r="AS48" s="196">
        <v>0</v>
      </c>
      <c r="AT48" s="196">
        <v>1.25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3.87</v>
      </c>
      <c r="E49" s="196">
        <v>0</v>
      </c>
      <c r="F49" s="196">
        <v>0</v>
      </c>
      <c r="G49" s="196">
        <v>18.100000000000001</v>
      </c>
      <c r="H49" s="196">
        <v>0</v>
      </c>
      <c r="I49" s="196">
        <v>0</v>
      </c>
      <c r="J49" s="196">
        <v>22.27</v>
      </c>
      <c r="K49" s="196">
        <v>6.33</v>
      </c>
      <c r="L49" s="196">
        <v>1.69</v>
      </c>
      <c r="M49" s="196">
        <v>0</v>
      </c>
      <c r="N49" s="196">
        <v>1.1200000000000001</v>
      </c>
      <c r="O49" s="196">
        <v>0</v>
      </c>
      <c r="P49" s="196">
        <v>3.01</v>
      </c>
      <c r="Q49" s="196">
        <v>0.22</v>
      </c>
      <c r="R49" s="196">
        <v>0.42</v>
      </c>
      <c r="S49" s="196">
        <v>0.26</v>
      </c>
      <c r="T49" s="196">
        <v>0</v>
      </c>
      <c r="U49" s="196">
        <v>10.6</v>
      </c>
      <c r="V49" s="196">
        <v>0.2</v>
      </c>
      <c r="W49" s="196">
        <v>0.46</v>
      </c>
      <c r="X49" s="196">
        <v>1.39</v>
      </c>
      <c r="Y49" s="196">
        <v>0</v>
      </c>
      <c r="Z49" s="196">
        <v>2.74</v>
      </c>
      <c r="AA49" s="196">
        <v>0.89</v>
      </c>
      <c r="AB49" s="196">
        <v>0</v>
      </c>
      <c r="AC49" s="196">
        <v>0</v>
      </c>
      <c r="AD49" s="196">
        <v>13.64</v>
      </c>
      <c r="AE49" s="196">
        <v>0</v>
      </c>
      <c r="AF49" s="196">
        <v>0</v>
      </c>
      <c r="AG49" s="196">
        <v>42.58</v>
      </c>
      <c r="AH49" s="196">
        <v>0</v>
      </c>
      <c r="AI49" s="196">
        <v>10.45</v>
      </c>
      <c r="AJ49" s="196">
        <v>0</v>
      </c>
      <c r="AK49" s="196">
        <v>2.6</v>
      </c>
      <c r="AL49" s="196">
        <v>0</v>
      </c>
      <c r="AM49" s="196">
        <v>0</v>
      </c>
      <c r="AN49" s="196">
        <v>0</v>
      </c>
      <c r="AO49" s="196">
        <v>0</v>
      </c>
      <c r="AP49" s="196">
        <v>99</v>
      </c>
      <c r="AQ49" s="196">
        <v>0</v>
      </c>
      <c r="AR49" s="196">
        <v>3.73</v>
      </c>
      <c r="AS49" s="196">
        <v>0</v>
      </c>
      <c r="AT49" s="196">
        <v>1.25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3.87</v>
      </c>
      <c r="E50" s="196">
        <v>0</v>
      </c>
      <c r="F50" s="196">
        <v>0</v>
      </c>
      <c r="G50" s="196">
        <v>18.100000000000001</v>
      </c>
      <c r="H50" s="196">
        <v>0</v>
      </c>
      <c r="I50" s="196">
        <v>0</v>
      </c>
      <c r="J50" s="196">
        <v>22.27</v>
      </c>
      <c r="K50" s="196">
        <v>6.33</v>
      </c>
      <c r="L50" s="196">
        <v>1.69</v>
      </c>
      <c r="M50" s="196">
        <v>0</v>
      </c>
      <c r="N50" s="196">
        <v>1.1200000000000001</v>
      </c>
      <c r="O50" s="196">
        <v>0</v>
      </c>
      <c r="P50" s="196">
        <v>3.01</v>
      </c>
      <c r="Q50" s="196">
        <v>0.22</v>
      </c>
      <c r="R50" s="196">
        <v>0.42</v>
      </c>
      <c r="S50" s="196">
        <v>0.26</v>
      </c>
      <c r="T50" s="196">
        <v>0</v>
      </c>
      <c r="U50" s="196">
        <v>10.6</v>
      </c>
      <c r="V50" s="196">
        <v>0.2</v>
      </c>
      <c r="W50" s="196">
        <v>0.46</v>
      </c>
      <c r="X50" s="196">
        <v>1.39</v>
      </c>
      <c r="Y50" s="196">
        <v>0</v>
      </c>
      <c r="Z50" s="196">
        <v>2.74</v>
      </c>
      <c r="AA50" s="196">
        <v>0.89</v>
      </c>
      <c r="AB50" s="196">
        <v>0</v>
      </c>
      <c r="AC50" s="196">
        <v>0</v>
      </c>
      <c r="AD50" s="196">
        <v>13.64</v>
      </c>
      <c r="AE50" s="196">
        <v>0</v>
      </c>
      <c r="AF50" s="196">
        <v>0</v>
      </c>
      <c r="AG50" s="196">
        <v>42.58</v>
      </c>
      <c r="AH50" s="196">
        <v>0</v>
      </c>
      <c r="AI50" s="196">
        <v>10.45</v>
      </c>
      <c r="AJ50" s="196">
        <v>0</v>
      </c>
      <c r="AK50" s="196">
        <v>2.6</v>
      </c>
      <c r="AL50" s="196">
        <v>0</v>
      </c>
      <c r="AM50" s="196">
        <v>0</v>
      </c>
      <c r="AN50" s="196">
        <v>0</v>
      </c>
      <c r="AO50" s="196">
        <v>0</v>
      </c>
      <c r="AP50" s="196">
        <v>99</v>
      </c>
      <c r="AQ50" s="196">
        <v>0</v>
      </c>
      <c r="AR50" s="196">
        <v>3.73</v>
      </c>
      <c r="AS50" s="196">
        <v>0</v>
      </c>
      <c r="AT50" s="196">
        <v>1.25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3.87</v>
      </c>
      <c r="E51" s="196">
        <v>0</v>
      </c>
      <c r="F51" s="196">
        <v>0</v>
      </c>
      <c r="G51" s="196">
        <v>18.100000000000001</v>
      </c>
      <c r="H51" s="196">
        <v>0</v>
      </c>
      <c r="I51" s="196">
        <v>0</v>
      </c>
      <c r="J51" s="196">
        <v>22.27</v>
      </c>
      <c r="K51" s="196">
        <v>6.33</v>
      </c>
      <c r="L51" s="196">
        <v>1.69</v>
      </c>
      <c r="M51" s="196">
        <v>0</v>
      </c>
      <c r="N51" s="196">
        <v>1.1200000000000001</v>
      </c>
      <c r="O51" s="196">
        <v>0</v>
      </c>
      <c r="P51" s="196">
        <v>3.01</v>
      </c>
      <c r="Q51" s="196">
        <v>0.22</v>
      </c>
      <c r="R51" s="196">
        <v>0.42</v>
      </c>
      <c r="S51" s="196">
        <v>0.26</v>
      </c>
      <c r="T51" s="196">
        <v>0</v>
      </c>
      <c r="U51" s="196">
        <v>10.6</v>
      </c>
      <c r="V51" s="196">
        <v>0.2</v>
      </c>
      <c r="W51" s="196">
        <v>1.81</v>
      </c>
      <c r="X51" s="196">
        <v>1.39</v>
      </c>
      <c r="Y51" s="196">
        <v>0</v>
      </c>
      <c r="Z51" s="196">
        <v>2.74</v>
      </c>
      <c r="AA51" s="196">
        <v>0.89</v>
      </c>
      <c r="AB51" s="196">
        <v>0</v>
      </c>
      <c r="AC51" s="196">
        <v>0</v>
      </c>
      <c r="AD51" s="196">
        <v>13.64</v>
      </c>
      <c r="AE51" s="196">
        <v>0</v>
      </c>
      <c r="AF51" s="196">
        <v>0</v>
      </c>
      <c r="AG51" s="196">
        <v>42.58</v>
      </c>
      <c r="AH51" s="196">
        <v>0</v>
      </c>
      <c r="AI51" s="196">
        <v>10.45</v>
      </c>
      <c r="AJ51" s="196">
        <v>0</v>
      </c>
      <c r="AK51" s="196">
        <v>2.6</v>
      </c>
      <c r="AL51" s="196">
        <v>0</v>
      </c>
      <c r="AM51" s="196">
        <v>0</v>
      </c>
      <c r="AN51" s="196">
        <v>0</v>
      </c>
      <c r="AO51" s="196">
        <v>0</v>
      </c>
      <c r="AP51" s="196">
        <v>99</v>
      </c>
      <c r="AQ51" s="196">
        <v>0</v>
      </c>
      <c r="AR51" s="196">
        <v>3.87</v>
      </c>
      <c r="AS51" s="196">
        <v>0</v>
      </c>
      <c r="AT51" s="196">
        <v>1.25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3.87</v>
      </c>
      <c r="E52" s="196">
        <v>0</v>
      </c>
      <c r="F52" s="196">
        <v>0</v>
      </c>
      <c r="G52" s="196">
        <v>18.100000000000001</v>
      </c>
      <c r="H52" s="196">
        <v>0</v>
      </c>
      <c r="I52" s="196">
        <v>0</v>
      </c>
      <c r="J52" s="196">
        <v>22.27</v>
      </c>
      <c r="K52" s="196">
        <v>6.33</v>
      </c>
      <c r="L52" s="196">
        <v>1.69</v>
      </c>
      <c r="M52" s="196">
        <v>0</v>
      </c>
      <c r="N52" s="196">
        <v>1.1200000000000001</v>
      </c>
      <c r="O52" s="196">
        <v>0</v>
      </c>
      <c r="P52" s="196">
        <v>3.01</v>
      </c>
      <c r="Q52" s="196">
        <v>0.22</v>
      </c>
      <c r="R52" s="196">
        <v>0.42</v>
      </c>
      <c r="S52" s="196">
        <v>0.26</v>
      </c>
      <c r="T52" s="196">
        <v>0</v>
      </c>
      <c r="U52" s="196">
        <v>10.6</v>
      </c>
      <c r="V52" s="196">
        <v>0.2</v>
      </c>
      <c r="W52" s="196">
        <v>1.81</v>
      </c>
      <c r="X52" s="196">
        <v>1.39</v>
      </c>
      <c r="Y52" s="196">
        <v>0</v>
      </c>
      <c r="Z52" s="196">
        <v>2.74</v>
      </c>
      <c r="AA52" s="196">
        <v>0.89</v>
      </c>
      <c r="AB52" s="196">
        <v>0</v>
      </c>
      <c r="AC52" s="196">
        <v>0</v>
      </c>
      <c r="AD52" s="196">
        <v>13.64</v>
      </c>
      <c r="AE52" s="196">
        <v>0</v>
      </c>
      <c r="AF52" s="196">
        <v>0</v>
      </c>
      <c r="AG52" s="196">
        <v>42.58</v>
      </c>
      <c r="AH52" s="196">
        <v>0</v>
      </c>
      <c r="AI52" s="196">
        <v>10.45</v>
      </c>
      <c r="AJ52" s="196">
        <v>0</v>
      </c>
      <c r="AK52" s="196">
        <v>2.6</v>
      </c>
      <c r="AL52" s="196">
        <v>0</v>
      </c>
      <c r="AM52" s="196">
        <v>0</v>
      </c>
      <c r="AN52" s="196">
        <v>0</v>
      </c>
      <c r="AO52" s="196">
        <v>0</v>
      </c>
      <c r="AP52" s="196">
        <v>99</v>
      </c>
      <c r="AQ52" s="196">
        <v>0</v>
      </c>
      <c r="AR52" s="196">
        <v>3.87</v>
      </c>
      <c r="AS52" s="196">
        <v>0</v>
      </c>
      <c r="AT52" s="196">
        <v>1.25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3.87</v>
      </c>
      <c r="E53" s="196">
        <v>0</v>
      </c>
      <c r="F53" s="196">
        <v>0</v>
      </c>
      <c r="G53" s="196">
        <v>18.100000000000001</v>
      </c>
      <c r="H53" s="196">
        <v>0</v>
      </c>
      <c r="I53" s="196">
        <v>0</v>
      </c>
      <c r="J53" s="196">
        <v>22.27</v>
      </c>
      <c r="K53" s="196">
        <v>6.33</v>
      </c>
      <c r="L53" s="196">
        <v>1.69</v>
      </c>
      <c r="M53" s="196">
        <v>0</v>
      </c>
      <c r="N53" s="196">
        <v>1.1200000000000001</v>
      </c>
      <c r="O53" s="196">
        <v>0</v>
      </c>
      <c r="P53" s="196">
        <v>3.01</v>
      </c>
      <c r="Q53" s="196">
        <v>0.22</v>
      </c>
      <c r="R53" s="196">
        <v>0.42</v>
      </c>
      <c r="S53" s="196">
        <v>0.26</v>
      </c>
      <c r="T53" s="196">
        <v>0</v>
      </c>
      <c r="U53" s="196">
        <v>10.6</v>
      </c>
      <c r="V53" s="196">
        <v>0.2</v>
      </c>
      <c r="W53" s="196">
        <v>1.81</v>
      </c>
      <c r="X53" s="196">
        <v>1.39</v>
      </c>
      <c r="Y53" s="196">
        <v>0</v>
      </c>
      <c r="Z53" s="196">
        <v>2.74</v>
      </c>
      <c r="AA53" s="196">
        <v>0.89</v>
      </c>
      <c r="AB53" s="196">
        <v>0</v>
      </c>
      <c r="AC53" s="196">
        <v>0</v>
      </c>
      <c r="AD53" s="196">
        <v>13.64</v>
      </c>
      <c r="AE53" s="196">
        <v>0</v>
      </c>
      <c r="AF53" s="196">
        <v>0</v>
      </c>
      <c r="AG53" s="196">
        <v>42.58</v>
      </c>
      <c r="AH53" s="196">
        <v>0</v>
      </c>
      <c r="AI53" s="196">
        <v>10.45</v>
      </c>
      <c r="AJ53" s="196">
        <v>0</v>
      </c>
      <c r="AK53" s="196">
        <v>12.6</v>
      </c>
      <c r="AL53" s="196">
        <v>0</v>
      </c>
      <c r="AM53" s="196">
        <v>0</v>
      </c>
      <c r="AN53" s="196">
        <v>0</v>
      </c>
      <c r="AO53" s="196">
        <v>0</v>
      </c>
      <c r="AP53" s="196">
        <v>99</v>
      </c>
      <c r="AQ53" s="196">
        <v>0</v>
      </c>
      <c r="AR53" s="196">
        <v>3.87</v>
      </c>
      <c r="AS53" s="196">
        <v>0</v>
      </c>
      <c r="AT53" s="196">
        <v>1.25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3.87</v>
      </c>
      <c r="E54" s="196">
        <v>0</v>
      </c>
      <c r="F54" s="196">
        <v>0</v>
      </c>
      <c r="G54" s="196">
        <v>18.100000000000001</v>
      </c>
      <c r="H54" s="196">
        <v>0</v>
      </c>
      <c r="I54" s="196">
        <v>0</v>
      </c>
      <c r="J54" s="196">
        <v>22.27</v>
      </c>
      <c r="K54" s="196">
        <v>6.33</v>
      </c>
      <c r="L54" s="196">
        <v>1.69</v>
      </c>
      <c r="M54" s="196">
        <v>0</v>
      </c>
      <c r="N54" s="196">
        <v>1.1200000000000001</v>
      </c>
      <c r="O54" s="196">
        <v>0</v>
      </c>
      <c r="P54" s="196">
        <v>3.01</v>
      </c>
      <c r="Q54" s="196">
        <v>0.22</v>
      </c>
      <c r="R54" s="196">
        <v>0.42</v>
      </c>
      <c r="S54" s="196">
        <v>0.26</v>
      </c>
      <c r="T54" s="196">
        <v>0</v>
      </c>
      <c r="U54" s="196">
        <v>10.6</v>
      </c>
      <c r="V54" s="196">
        <v>0.2</v>
      </c>
      <c r="W54" s="196">
        <v>1.81</v>
      </c>
      <c r="X54" s="196">
        <v>1.39</v>
      </c>
      <c r="Y54" s="196">
        <v>0</v>
      </c>
      <c r="Z54" s="196">
        <v>2.74</v>
      </c>
      <c r="AA54" s="196">
        <v>0.89</v>
      </c>
      <c r="AB54" s="196">
        <v>0</v>
      </c>
      <c r="AC54" s="196">
        <v>0</v>
      </c>
      <c r="AD54" s="196">
        <v>13.64</v>
      </c>
      <c r="AE54" s="196">
        <v>0</v>
      </c>
      <c r="AF54" s="196">
        <v>0</v>
      </c>
      <c r="AG54" s="196">
        <v>42.58</v>
      </c>
      <c r="AH54" s="196">
        <v>0</v>
      </c>
      <c r="AI54" s="196">
        <v>10.45</v>
      </c>
      <c r="AJ54" s="196">
        <v>0</v>
      </c>
      <c r="AK54" s="196">
        <v>12.6</v>
      </c>
      <c r="AL54" s="196">
        <v>0</v>
      </c>
      <c r="AM54" s="196">
        <v>0</v>
      </c>
      <c r="AN54" s="196">
        <v>0</v>
      </c>
      <c r="AO54" s="196">
        <v>0</v>
      </c>
      <c r="AP54" s="196">
        <v>99</v>
      </c>
      <c r="AQ54" s="196">
        <v>0</v>
      </c>
      <c r="AR54" s="196">
        <v>3.87</v>
      </c>
      <c r="AS54" s="196">
        <v>0</v>
      </c>
      <c r="AT54" s="196">
        <v>1.25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3.87</v>
      </c>
      <c r="E55" s="196">
        <v>0</v>
      </c>
      <c r="F55" s="196">
        <v>0</v>
      </c>
      <c r="G55" s="196">
        <v>18.100000000000001</v>
      </c>
      <c r="H55" s="196">
        <v>0</v>
      </c>
      <c r="I55" s="196">
        <v>0</v>
      </c>
      <c r="J55" s="196">
        <v>22.27</v>
      </c>
      <c r="K55" s="196">
        <v>6.34</v>
      </c>
      <c r="L55" s="196">
        <v>1.69</v>
      </c>
      <c r="M55" s="196">
        <v>0</v>
      </c>
      <c r="N55" s="196">
        <v>1.1200000000000001</v>
      </c>
      <c r="O55" s="196">
        <v>0</v>
      </c>
      <c r="P55" s="196">
        <v>3.01</v>
      </c>
      <c r="Q55" s="196">
        <v>0.22</v>
      </c>
      <c r="R55" s="196">
        <v>0.42</v>
      </c>
      <c r="S55" s="196">
        <v>0.26</v>
      </c>
      <c r="T55" s="196">
        <v>0</v>
      </c>
      <c r="U55" s="196">
        <v>10.6</v>
      </c>
      <c r="V55" s="196">
        <v>0.2</v>
      </c>
      <c r="W55" s="196">
        <v>1.81</v>
      </c>
      <c r="X55" s="196">
        <v>1.39</v>
      </c>
      <c r="Y55" s="196">
        <v>0</v>
      </c>
      <c r="Z55" s="196">
        <v>2.74</v>
      </c>
      <c r="AA55" s="196">
        <v>0.89</v>
      </c>
      <c r="AB55" s="196">
        <v>0</v>
      </c>
      <c r="AC55" s="196">
        <v>0</v>
      </c>
      <c r="AD55" s="196">
        <v>13.64</v>
      </c>
      <c r="AE55" s="196">
        <v>0</v>
      </c>
      <c r="AF55" s="196">
        <v>0</v>
      </c>
      <c r="AG55" s="196">
        <v>42.58</v>
      </c>
      <c r="AH55" s="196">
        <v>0</v>
      </c>
      <c r="AI55" s="196">
        <v>10.45</v>
      </c>
      <c r="AJ55" s="196">
        <v>0</v>
      </c>
      <c r="AK55" s="196">
        <v>11.59</v>
      </c>
      <c r="AL55" s="196">
        <v>0</v>
      </c>
      <c r="AM55" s="196">
        <v>0</v>
      </c>
      <c r="AN55" s="196">
        <v>0</v>
      </c>
      <c r="AO55" s="196">
        <v>0</v>
      </c>
      <c r="AP55" s="196">
        <v>99</v>
      </c>
      <c r="AQ55" s="196">
        <v>0</v>
      </c>
      <c r="AR55" s="196">
        <v>3.87</v>
      </c>
      <c r="AS55" s="196">
        <v>0</v>
      </c>
      <c r="AT55" s="196">
        <v>1.25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3.87</v>
      </c>
      <c r="E56" s="196">
        <v>0</v>
      </c>
      <c r="F56" s="196">
        <v>0</v>
      </c>
      <c r="G56" s="196">
        <v>18.100000000000001</v>
      </c>
      <c r="H56" s="196">
        <v>0</v>
      </c>
      <c r="I56" s="196">
        <v>0</v>
      </c>
      <c r="J56" s="196">
        <v>22.27</v>
      </c>
      <c r="K56" s="196">
        <v>6.34</v>
      </c>
      <c r="L56" s="196">
        <v>1.69</v>
      </c>
      <c r="M56" s="196">
        <v>0</v>
      </c>
      <c r="N56" s="196">
        <v>1.1200000000000001</v>
      </c>
      <c r="O56" s="196">
        <v>0</v>
      </c>
      <c r="P56" s="196">
        <v>3.01</v>
      </c>
      <c r="Q56" s="196">
        <v>0.22</v>
      </c>
      <c r="R56" s="196">
        <v>0.42</v>
      </c>
      <c r="S56" s="196">
        <v>0.26</v>
      </c>
      <c r="T56" s="196">
        <v>0</v>
      </c>
      <c r="U56" s="196">
        <v>10.6</v>
      </c>
      <c r="V56" s="196">
        <v>0.2</v>
      </c>
      <c r="W56" s="196">
        <v>1.81</v>
      </c>
      <c r="X56" s="196">
        <v>1.39</v>
      </c>
      <c r="Y56" s="196">
        <v>0</v>
      </c>
      <c r="Z56" s="196">
        <v>2.74</v>
      </c>
      <c r="AA56" s="196">
        <v>0.89</v>
      </c>
      <c r="AB56" s="196">
        <v>0</v>
      </c>
      <c r="AC56" s="196">
        <v>0</v>
      </c>
      <c r="AD56" s="196">
        <v>13.64</v>
      </c>
      <c r="AE56" s="196">
        <v>0</v>
      </c>
      <c r="AF56" s="196">
        <v>0</v>
      </c>
      <c r="AG56" s="196">
        <v>42.58</v>
      </c>
      <c r="AH56" s="196">
        <v>0</v>
      </c>
      <c r="AI56" s="196">
        <v>10.45</v>
      </c>
      <c r="AJ56" s="196">
        <v>0</v>
      </c>
      <c r="AK56" s="196">
        <v>11.59</v>
      </c>
      <c r="AL56" s="196">
        <v>0</v>
      </c>
      <c r="AM56" s="196">
        <v>0</v>
      </c>
      <c r="AN56" s="196">
        <v>0</v>
      </c>
      <c r="AO56" s="196">
        <v>0</v>
      </c>
      <c r="AP56" s="196">
        <v>99</v>
      </c>
      <c r="AQ56" s="196">
        <v>0</v>
      </c>
      <c r="AR56" s="196">
        <v>3.87</v>
      </c>
      <c r="AS56" s="196">
        <v>0</v>
      </c>
      <c r="AT56" s="196">
        <v>1.25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3.87</v>
      </c>
      <c r="E57" s="196">
        <v>0</v>
      </c>
      <c r="F57" s="196">
        <v>0</v>
      </c>
      <c r="G57" s="196">
        <v>18.100000000000001</v>
      </c>
      <c r="H57" s="196">
        <v>0</v>
      </c>
      <c r="I57" s="196">
        <v>0</v>
      </c>
      <c r="J57" s="196">
        <v>22.27</v>
      </c>
      <c r="K57" s="196">
        <v>26.79</v>
      </c>
      <c r="L57" s="196">
        <v>1.69</v>
      </c>
      <c r="M57" s="196">
        <v>0</v>
      </c>
      <c r="N57" s="196">
        <v>1.1200000000000001</v>
      </c>
      <c r="O57" s="196">
        <v>0</v>
      </c>
      <c r="P57" s="196">
        <v>3.01</v>
      </c>
      <c r="Q57" s="196">
        <v>0.22</v>
      </c>
      <c r="R57" s="196">
        <v>0.42</v>
      </c>
      <c r="S57" s="196">
        <v>0.26</v>
      </c>
      <c r="T57" s="196">
        <v>0</v>
      </c>
      <c r="U57" s="196">
        <v>10.6</v>
      </c>
      <c r="V57" s="196">
        <v>0.2</v>
      </c>
      <c r="W57" s="196">
        <v>1.81</v>
      </c>
      <c r="X57" s="196">
        <v>1.39</v>
      </c>
      <c r="Y57" s="196">
        <v>0</v>
      </c>
      <c r="Z57" s="196">
        <v>2.74</v>
      </c>
      <c r="AA57" s="196">
        <v>0.89</v>
      </c>
      <c r="AB57" s="196">
        <v>0</v>
      </c>
      <c r="AC57" s="196">
        <v>0</v>
      </c>
      <c r="AD57" s="196">
        <v>13.64</v>
      </c>
      <c r="AE57" s="196">
        <v>0</v>
      </c>
      <c r="AF57" s="196">
        <v>0</v>
      </c>
      <c r="AG57" s="196">
        <v>42.58</v>
      </c>
      <c r="AH57" s="196">
        <v>0</v>
      </c>
      <c r="AI57" s="196">
        <v>10.45</v>
      </c>
      <c r="AJ57" s="196">
        <v>0</v>
      </c>
      <c r="AK57" s="196">
        <v>11.59</v>
      </c>
      <c r="AL57" s="196">
        <v>0</v>
      </c>
      <c r="AM57" s="196">
        <v>0</v>
      </c>
      <c r="AN57" s="196">
        <v>0</v>
      </c>
      <c r="AO57" s="196">
        <v>139.5</v>
      </c>
      <c r="AP57" s="196">
        <v>99</v>
      </c>
      <c r="AQ57" s="196">
        <v>0</v>
      </c>
      <c r="AR57" s="196">
        <v>3.87</v>
      </c>
      <c r="AS57" s="196">
        <v>0</v>
      </c>
      <c r="AT57" s="196">
        <v>1.25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3.87</v>
      </c>
      <c r="E58" s="196">
        <v>0</v>
      </c>
      <c r="F58" s="196">
        <v>0</v>
      </c>
      <c r="G58" s="196">
        <v>18.100000000000001</v>
      </c>
      <c r="H58" s="196">
        <v>0</v>
      </c>
      <c r="I58" s="196">
        <v>0</v>
      </c>
      <c r="J58" s="196">
        <v>22.27</v>
      </c>
      <c r="K58" s="196">
        <v>26.79</v>
      </c>
      <c r="L58" s="196">
        <v>2.1</v>
      </c>
      <c r="M58" s="196">
        <v>0</v>
      </c>
      <c r="N58" s="196">
        <v>1.1200000000000001</v>
      </c>
      <c r="O58" s="196">
        <v>0</v>
      </c>
      <c r="P58" s="196">
        <v>3.01</v>
      </c>
      <c r="Q58" s="196">
        <v>1.7</v>
      </c>
      <c r="R58" s="196">
        <v>0.42</v>
      </c>
      <c r="S58" s="196">
        <v>3.82</v>
      </c>
      <c r="T58" s="196">
        <v>0</v>
      </c>
      <c r="U58" s="196">
        <v>10.6</v>
      </c>
      <c r="V58" s="196">
        <v>0.2</v>
      </c>
      <c r="W58" s="196">
        <v>1.81</v>
      </c>
      <c r="X58" s="196">
        <v>1.39</v>
      </c>
      <c r="Y58" s="196">
        <v>0</v>
      </c>
      <c r="Z58" s="196">
        <v>2.74</v>
      </c>
      <c r="AA58" s="196">
        <v>0.89</v>
      </c>
      <c r="AB58" s="196">
        <v>0</v>
      </c>
      <c r="AC58" s="196">
        <v>0</v>
      </c>
      <c r="AD58" s="196">
        <v>13.64</v>
      </c>
      <c r="AE58" s="196">
        <v>0</v>
      </c>
      <c r="AF58" s="196">
        <v>0</v>
      </c>
      <c r="AG58" s="196">
        <v>42.58</v>
      </c>
      <c r="AH58" s="196">
        <v>0</v>
      </c>
      <c r="AI58" s="196">
        <v>10.45</v>
      </c>
      <c r="AJ58" s="196">
        <v>0</v>
      </c>
      <c r="AK58" s="196">
        <v>12.6</v>
      </c>
      <c r="AL58" s="196">
        <v>0</v>
      </c>
      <c r="AM58" s="196">
        <v>0</v>
      </c>
      <c r="AN58" s="196">
        <v>0</v>
      </c>
      <c r="AO58" s="196">
        <v>139.5</v>
      </c>
      <c r="AP58" s="196">
        <v>99</v>
      </c>
      <c r="AQ58" s="196">
        <v>0</v>
      </c>
      <c r="AR58" s="196">
        <v>3.87</v>
      </c>
      <c r="AS58" s="196">
        <v>0</v>
      </c>
      <c r="AT58" s="196">
        <v>1.25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3.87</v>
      </c>
      <c r="E59" s="196">
        <v>0</v>
      </c>
      <c r="F59" s="196">
        <v>0</v>
      </c>
      <c r="G59" s="196">
        <v>18.100000000000001</v>
      </c>
      <c r="H59" s="196">
        <v>0</v>
      </c>
      <c r="I59" s="196">
        <v>0</v>
      </c>
      <c r="J59" s="196">
        <v>22.27</v>
      </c>
      <c r="K59" s="196">
        <v>6.33</v>
      </c>
      <c r="L59" s="196">
        <v>1.69</v>
      </c>
      <c r="M59" s="196">
        <v>0</v>
      </c>
      <c r="N59" s="196">
        <v>1.1200000000000001</v>
      </c>
      <c r="O59" s="196">
        <v>0</v>
      </c>
      <c r="P59" s="196">
        <v>3.01</v>
      </c>
      <c r="Q59" s="196">
        <v>0.22</v>
      </c>
      <c r="R59" s="196">
        <v>0.42</v>
      </c>
      <c r="S59" s="196">
        <v>0.26</v>
      </c>
      <c r="T59" s="196">
        <v>0</v>
      </c>
      <c r="U59" s="196">
        <v>10.6</v>
      </c>
      <c r="V59" s="196">
        <v>0.2</v>
      </c>
      <c r="W59" s="196">
        <v>0</v>
      </c>
      <c r="X59" s="196">
        <v>1.39</v>
      </c>
      <c r="Y59" s="196">
        <v>0</v>
      </c>
      <c r="Z59" s="196">
        <v>2.74</v>
      </c>
      <c r="AA59" s="196">
        <v>0.89</v>
      </c>
      <c r="AB59" s="196">
        <v>0</v>
      </c>
      <c r="AC59" s="196">
        <v>0</v>
      </c>
      <c r="AD59" s="196">
        <v>13.64</v>
      </c>
      <c r="AE59" s="196">
        <v>0</v>
      </c>
      <c r="AF59" s="196">
        <v>0</v>
      </c>
      <c r="AG59" s="196">
        <v>42.58</v>
      </c>
      <c r="AH59" s="196">
        <v>0</v>
      </c>
      <c r="AI59" s="196">
        <v>10.45</v>
      </c>
      <c r="AJ59" s="196">
        <v>0</v>
      </c>
      <c r="AK59" s="196">
        <v>12.6</v>
      </c>
      <c r="AL59" s="196">
        <v>0</v>
      </c>
      <c r="AM59" s="196">
        <v>0</v>
      </c>
      <c r="AN59" s="196">
        <v>0</v>
      </c>
      <c r="AO59" s="196">
        <v>139.5</v>
      </c>
      <c r="AP59" s="196">
        <v>99</v>
      </c>
      <c r="AQ59" s="196">
        <v>0</v>
      </c>
      <c r="AR59" s="196">
        <v>3.87</v>
      </c>
      <c r="AS59" s="196">
        <v>0</v>
      </c>
      <c r="AT59" s="196">
        <v>1.25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3.87</v>
      </c>
      <c r="E60" s="196">
        <v>0</v>
      </c>
      <c r="F60" s="196">
        <v>0</v>
      </c>
      <c r="G60" s="196">
        <v>18.04</v>
      </c>
      <c r="H60" s="196">
        <v>0</v>
      </c>
      <c r="I60" s="196">
        <v>0</v>
      </c>
      <c r="J60" s="196">
        <v>22.27</v>
      </c>
      <c r="K60" s="196">
        <v>86.38</v>
      </c>
      <c r="L60" s="196">
        <v>1.69</v>
      </c>
      <c r="M60" s="196">
        <v>0</v>
      </c>
      <c r="N60" s="196">
        <v>1.1200000000000001</v>
      </c>
      <c r="O60" s="196">
        <v>0</v>
      </c>
      <c r="P60" s="196">
        <v>3.01</v>
      </c>
      <c r="Q60" s="196">
        <v>0.22</v>
      </c>
      <c r="R60" s="196">
        <v>0.42</v>
      </c>
      <c r="S60" s="196">
        <v>0.26</v>
      </c>
      <c r="T60" s="196">
        <v>0</v>
      </c>
      <c r="U60" s="196">
        <v>10.6</v>
      </c>
      <c r="V60" s="196">
        <v>5.27</v>
      </c>
      <c r="W60" s="196">
        <v>0</v>
      </c>
      <c r="X60" s="196">
        <v>1.39</v>
      </c>
      <c r="Y60" s="196">
        <v>0</v>
      </c>
      <c r="Z60" s="196">
        <v>2.74</v>
      </c>
      <c r="AA60" s="196">
        <v>0.89</v>
      </c>
      <c r="AB60" s="196">
        <v>0</v>
      </c>
      <c r="AC60" s="196">
        <v>0</v>
      </c>
      <c r="AD60" s="196">
        <v>13.64</v>
      </c>
      <c r="AE60" s="196">
        <v>0</v>
      </c>
      <c r="AF60" s="196">
        <v>0</v>
      </c>
      <c r="AG60" s="196">
        <v>42.58</v>
      </c>
      <c r="AH60" s="196">
        <v>0</v>
      </c>
      <c r="AI60" s="196">
        <v>10.45</v>
      </c>
      <c r="AJ60" s="196">
        <v>0</v>
      </c>
      <c r="AK60" s="196">
        <v>12.6</v>
      </c>
      <c r="AL60" s="196">
        <v>0</v>
      </c>
      <c r="AM60" s="196">
        <v>0</v>
      </c>
      <c r="AN60" s="196">
        <v>0</v>
      </c>
      <c r="AO60" s="196">
        <v>139.5</v>
      </c>
      <c r="AP60" s="196">
        <v>99</v>
      </c>
      <c r="AQ60" s="196">
        <v>0</v>
      </c>
      <c r="AR60" s="196">
        <v>3.87</v>
      </c>
      <c r="AS60" s="196">
        <v>0</v>
      </c>
      <c r="AT60" s="196">
        <v>1.25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3.87</v>
      </c>
      <c r="E61" s="196">
        <v>0</v>
      </c>
      <c r="F61" s="196">
        <v>0</v>
      </c>
      <c r="G61" s="196">
        <v>18.04</v>
      </c>
      <c r="H61" s="196">
        <v>0</v>
      </c>
      <c r="I61" s="196">
        <v>0</v>
      </c>
      <c r="J61" s="196">
        <v>22.27</v>
      </c>
      <c r="K61" s="196">
        <v>86.38</v>
      </c>
      <c r="L61" s="196">
        <v>1.69</v>
      </c>
      <c r="M61" s="196">
        <v>0</v>
      </c>
      <c r="N61" s="196">
        <v>1.1200000000000001</v>
      </c>
      <c r="O61" s="196">
        <v>0</v>
      </c>
      <c r="P61" s="196">
        <v>3.01</v>
      </c>
      <c r="Q61" s="196">
        <v>0.22</v>
      </c>
      <c r="R61" s="196">
        <v>0.42</v>
      </c>
      <c r="S61" s="196">
        <v>0.26</v>
      </c>
      <c r="T61" s="196">
        <v>0</v>
      </c>
      <c r="U61" s="196">
        <v>10.6</v>
      </c>
      <c r="V61" s="196">
        <v>5.27</v>
      </c>
      <c r="W61" s="196">
        <v>0</v>
      </c>
      <c r="X61" s="196">
        <v>1.39</v>
      </c>
      <c r="Y61" s="196">
        <v>0</v>
      </c>
      <c r="Z61" s="196">
        <v>2.74</v>
      </c>
      <c r="AA61" s="196">
        <v>0.89</v>
      </c>
      <c r="AB61" s="196">
        <v>0</v>
      </c>
      <c r="AC61" s="196">
        <v>0</v>
      </c>
      <c r="AD61" s="196">
        <v>13.64</v>
      </c>
      <c r="AE61" s="196">
        <v>0</v>
      </c>
      <c r="AF61" s="196">
        <v>0</v>
      </c>
      <c r="AG61" s="196">
        <v>42.58</v>
      </c>
      <c r="AH61" s="196">
        <v>0</v>
      </c>
      <c r="AI61" s="196">
        <v>10.45</v>
      </c>
      <c r="AJ61" s="196">
        <v>0</v>
      </c>
      <c r="AK61" s="196">
        <v>12.6</v>
      </c>
      <c r="AL61" s="196">
        <v>0</v>
      </c>
      <c r="AM61" s="196">
        <v>0</v>
      </c>
      <c r="AN61" s="196">
        <v>0</v>
      </c>
      <c r="AO61" s="196">
        <v>139.5</v>
      </c>
      <c r="AP61" s="196">
        <v>99</v>
      </c>
      <c r="AQ61" s="196">
        <v>0</v>
      </c>
      <c r="AR61" s="196">
        <v>3.87</v>
      </c>
      <c r="AS61" s="196">
        <v>0</v>
      </c>
      <c r="AT61" s="196">
        <v>1.25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3.87</v>
      </c>
      <c r="E62" s="196">
        <v>0</v>
      </c>
      <c r="F62" s="196">
        <v>0</v>
      </c>
      <c r="G62" s="196">
        <v>18.04</v>
      </c>
      <c r="H62" s="196">
        <v>0</v>
      </c>
      <c r="I62" s="196">
        <v>0</v>
      </c>
      <c r="J62" s="196">
        <v>22.27</v>
      </c>
      <c r="K62" s="196">
        <v>12.42</v>
      </c>
      <c r="L62" s="196">
        <v>1.69</v>
      </c>
      <c r="M62" s="196">
        <v>0</v>
      </c>
      <c r="N62" s="196">
        <v>1.1200000000000001</v>
      </c>
      <c r="O62" s="196">
        <v>0</v>
      </c>
      <c r="P62" s="196">
        <v>3.01</v>
      </c>
      <c r="Q62" s="196">
        <v>0.22</v>
      </c>
      <c r="R62" s="196">
        <v>0.42</v>
      </c>
      <c r="S62" s="196">
        <v>0.26</v>
      </c>
      <c r="T62" s="196">
        <v>0</v>
      </c>
      <c r="U62" s="196">
        <v>10.6</v>
      </c>
      <c r="V62" s="196">
        <v>0.2</v>
      </c>
      <c r="W62" s="196">
        <v>0</v>
      </c>
      <c r="X62" s="196">
        <v>1.39</v>
      </c>
      <c r="Y62" s="196">
        <v>0</v>
      </c>
      <c r="Z62" s="196">
        <v>2.74</v>
      </c>
      <c r="AA62" s="196">
        <v>0.89</v>
      </c>
      <c r="AB62" s="196">
        <v>0</v>
      </c>
      <c r="AC62" s="196">
        <v>0</v>
      </c>
      <c r="AD62" s="196">
        <v>13.64</v>
      </c>
      <c r="AE62" s="196">
        <v>0</v>
      </c>
      <c r="AF62" s="196">
        <v>0</v>
      </c>
      <c r="AG62" s="196">
        <v>42.58</v>
      </c>
      <c r="AH62" s="196">
        <v>0</v>
      </c>
      <c r="AI62" s="196">
        <v>10.45</v>
      </c>
      <c r="AJ62" s="196">
        <v>0</v>
      </c>
      <c r="AK62" s="196">
        <v>12.6</v>
      </c>
      <c r="AL62" s="196">
        <v>0</v>
      </c>
      <c r="AM62" s="196">
        <v>0</v>
      </c>
      <c r="AN62" s="196">
        <v>0</v>
      </c>
      <c r="AO62" s="196">
        <v>139.5</v>
      </c>
      <c r="AP62" s="196">
        <v>99</v>
      </c>
      <c r="AQ62" s="196">
        <v>0</v>
      </c>
      <c r="AR62" s="196">
        <v>3.87</v>
      </c>
      <c r="AS62" s="196">
        <v>0</v>
      </c>
      <c r="AT62" s="196">
        <v>1.25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3.87</v>
      </c>
      <c r="E63" s="196">
        <v>0</v>
      </c>
      <c r="F63" s="196">
        <v>0</v>
      </c>
      <c r="G63" s="196">
        <v>18.04</v>
      </c>
      <c r="H63" s="196">
        <v>0</v>
      </c>
      <c r="I63" s="196">
        <v>0</v>
      </c>
      <c r="J63" s="196">
        <v>22.27</v>
      </c>
      <c r="K63" s="196">
        <v>6.33</v>
      </c>
      <c r="L63" s="196">
        <v>1.69</v>
      </c>
      <c r="M63" s="196">
        <v>0</v>
      </c>
      <c r="N63" s="196">
        <v>1.1200000000000001</v>
      </c>
      <c r="O63" s="196">
        <v>0</v>
      </c>
      <c r="P63" s="196">
        <v>3.01</v>
      </c>
      <c r="Q63" s="196">
        <v>0.22</v>
      </c>
      <c r="R63" s="196">
        <v>0.42</v>
      </c>
      <c r="S63" s="196">
        <v>0.26</v>
      </c>
      <c r="T63" s="196">
        <v>0</v>
      </c>
      <c r="U63" s="196">
        <v>10.6</v>
      </c>
      <c r="V63" s="196">
        <v>0.2</v>
      </c>
      <c r="W63" s="196">
        <v>0</v>
      </c>
      <c r="X63" s="196">
        <v>1.39</v>
      </c>
      <c r="Y63" s="196">
        <v>0</v>
      </c>
      <c r="Z63" s="196">
        <v>2.74</v>
      </c>
      <c r="AA63" s="196">
        <v>0.89</v>
      </c>
      <c r="AB63" s="196">
        <v>0</v>
      </c>
      <c r="AC63" s="196">
        <v>0</v>
      </c>
      <c r="AD63" s="196">
        <v>13.64</v>
      </c>
      <c r="AE63" s="196">
        <v>0</v>
      </c>
      <c r="AF63" s="196">
        <v>0</v>
      </c>
      <c r="AG63" s="196">
        <v>42.58</v>
      </c>
      <c r="AH63" s="196">
        <v>0</v>
      </c>
      <c r="AI63" s="196">
        <v>10.45</v>
      </c>
      <c r="AJ63" s="196">
        <v>0</v>
      </c>
      <c r="AK63" s="196">
        <v>2.6</v>
      </c>
      <c r="AL63" s="196">
        <v>0</v>
      </c>
      <c r="AM63" s="196">
        <v>0</v>
      </c>
      <c r="AN63" s="196">
        <v>0</v>
      </c>
      <c r="AO63" s="196">
        <v>139.5</v>
      </c>
      <c r="AP63" s="196">
        <v>99</v>
      </c>
      <c r="AQ63" s="196">
        <v>0</v>
      </c>
      <c r="AR63" s="196">
        <v>3.87</v>
      </c>
      <c r="AS63" s="196">
        <v>0</v>
      </c>
      <c r="AT63" s="196">
        <v>1.25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3.87</v>
      </c>
      <c r="E64" s="196">
        <v>0</v>
      </c>
      <c r="F64" s="196">
        <v>0</v>
      </c>
      <c r="G64" s="196">
        <v>18.04</v>
      </c>
      <c r="H64" s="196">
        <v>0</v>
      </c>
      <c r="I64" s="196">
        <v>0</v>
      </c>
      <c r="J64" s="196">
        <v>22.27</v>
      </c>
      <c r="K64" s="196">
        <v>6.33</v>
      </c>
      <c r="L64" s="196">
        <v>1.69</v>
      </c>
      <c r="M64" s="196">
        <v>0</v>
      </c>
      <c r="N64" s="196">
        <v>1.1200000000000001</v>
      </c>
      <c r="O64" s="196">
        <v>0</v>
      </c>
      <c r="P64" s="196">
        <v>3.01</v>
      </c>
      <c r="Q64" s="196">
        <v>0.22</v>
      </c>
      <c r="R64" s="196">
        <v>0.42</v>
      </c>
      <c r="S64" s="196">
        <v>0.26</v>
      </c>
      <c r="T64" s="196">
        <v>0</v>
      </c>
      <c r="U64" s="196">
        <v>10.6</v>
      </c>
      <c r="V64" s="196">
        <v>0.2</v>
      </c>
      <c r="W64" s="196">
        <v>0</v>
      </c>
      <c r="X64" s="196">
        <v>1.39</v>
      </c>
      <c r="Y64" s="196">
        <v>0</v>
      </c>
      <c r="Z64" s="196">
        <v>2.74</v>
      </c>
      <c r="AA64" s="196">
        <v>0.89</v>
      </c>
      <c r="AB64" s="196">
        <v>0</v>
      </c>
      <c r="AC64" s="196">
        <v>0</v>
      </c>
      <c r="AD64" s="196">
        <v>13.64</v>
      </c>
      <c r="AE64" s="196">
        <v>0</v>
      </c>
      <c r="AF64" s="196">
        <v>0</v>
      </c>
      <c r="AG64" s="196">
        <v>42.58</v>
      </c>
      <c r="AH64" s="196">
        <v>0</v>
      </c>
      <c r="AI64" s="196">
        <v>10.45</v>
      </c>
      <c r="AJ64" s="196">
        <v>0</v>
      </c>
      <c r="AK64" s="196">
        <v>2.6</v>
      </c>
      <c r="AL64" s="196">
        <v>0</v>
      </c>
      <c r="AM64" s="196">
        <v>0</v>
      </c>
      <c r="AN64" s="196">
        <v>0</v>
      </c>
      <c r="AO64" s="196">
        <v>139.5</v>
      </c>
      <c r="AP64" s="196">
        <v>99</v>
      </c>
      <c r="AQ64" s="196">
        <v>0</v>
      </c>
      <c r="AR64" s="196">
        <v>3.87</v>
      </c>
      <c r="AS64" s="196">
        <v>0</v>
      </c>
      <c r="AT64" s="196">
        <v>1.25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3.87</v>
      </c>
      <c r="E65" s="196">
        <v>0</v>
      </c>
      <c r="F65" s="196">
        <v>0</v>
      </c>
      <c r="G65" s="196">
        <v>18.04</v>
      </c>
      <c r="H65" s="196">
        <v>0</v>
      </c>
      <c r="I65" s="196">
        <v>0</v>
      </c>
      <c r="J65" s="196">
        <v>22.27</v>
      </c>
      <c r="K65" s="196">
        <v>6.33</v>
      </c>
      <c r="L65" s="196">
        <v>1.69</v>
      </c>
      <c r="M65" s="196">
        <v>0</v>
      </c>
      <c r="N65" s="196">
        <v>1.1200000000000001</v>
      </c>
      <c r="O65" s="196">
        <v>0</v>
      </c>
      <c r="P65" s="196">
        <v>3.01</v>
      </c>
      <c r="Q65" s="196">
        <v>0.22</v>
      </c>
      <c r="R65" s="196">
        <v>0.42</v>
      </c>
      <c r="S65" s="196">
        <v>0.26</v>
      </c>
      <c r="T65" s="196">
        <v>0</v>
      </c>
      <c r="U65" s="196">
        <v>10.6</v>
      </c>
      <c r="V65" s="196">
        <v>0.2</v>
      </c>
      <c r="W65" s="196">
        <v>0</v>
      </c>
      <c r="X65" s="196">
        <v>1.39</v>
      </c>
      <c r="Y65" s="196">
        <v>0</v>
      </c>
      <c r="Z65" s="196">
        <v>2.74</v>
      </c>
      <c r="AA65" s="196">
        <v>0.89</v>
      </c>
      <c r="AB65" s="196">
        <v>0</v>
      </c>
      <c r="AC65" s="196">
        <v>0</v>
      </c>
      <c r="AD65" s="196">
        <v>13.64</v>
      </c>
      <c r="AE65" s="196">
        <v>0</v>
      </c>
      <c r="AF65" s="196">
        <v>0</v>
      </c>
      <c r="AG65" s="196">
        <v>42.58</v>
      </c>
      <c r="AH65" s="196">
        <v>0</v>
      </c>
      <c r="AI65" s="196">
        <v>10.45</v>
      </c>
      <c r="AJ65" s="196">
        <v>0</v>
      </c>
      <c r="AK65" s="196">
        <v>2.6</v>
      </c>
      <c r="AL65" s="196">
        <v>0</v>
      </c>
      <c r="AM65" s="196">
        <v>0</v>
      </c>
      <c r="AN65" s="196">
        <v>0</v>
      </c>
      <c r="AO65" s="196">
        <v>139.5</v>
      </c>
      <c r="AP65" s="196">
        <v>99</v>
      </c>
      <c r="AQ65" s="196">
        <v>0</v>
      </c>
      <c r="AR65" s="196">
        <v>3.87</v>
      </c>
      <c r="AS65" s="196">
        <v>0</v>
      </c>
      <c r="AT65" s="196">
        <v>1.25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3.87</v>
      </c>
      <c r="E66" s="196">
        <v>0</v>
      </c>
      <c r="F66" s="196">
        <v>0</v>
      </c>
      <c r="G66" s="196">
        <v>18.04</v>
      </c>
      <c r="H66" s="196">
        <v>0</v>
      </c>
      <c r="I66" s="196">
        <v>0</v>
      </c>
      <c r="J66" s="196">
        <v>22.27</v>
      </c>
      <c r="K66" s="196">
        <v>6.33</v>
      </c>
      <c r="L66" s="196">
        <v>1.69</v>
      </c>
      <c r="M66" s="196">
        <v>0</v>
      </c>
      <c r="N66" s="196">
        <v>1.1200000000000001</v>
      </c>
      <c r="O66" s="196">
        <v>0</v>
      </c>
      <c r="P66" s="196">
        <v>3.01</v>
      </c>
      <c r="Q66" s="196">
        <v>0.22</v>
      </c>
      <c r="R66" s="196">
        <v>0.42</v>
      </c>
      <c r="S66" s="196">
        <v>0.26</v>
      </c>
      <c r="T66" s="196">
        <v>0</v>
      </c>
      <c r="U66" s="196">
        <v>10.6</v>
      </c>
      <c r="V66" s="196">
        <v>0.2</v>
      </c>
      <c r="W66" s="196">
        <v>0</v>
      </c>
      <c r="X66" s="196">
        <v>1.39</v>
      </c>
      <c r="Y66" s="196">
        <v>0</v>
      </c>
      <c r="Z66" s="196">
        <v>2.74</v>
      </c>
      <c r="AA66" s="196">
        <v>0.89</v>
      </c>
      <c r="AB66" s="196">
        <v>0</v>
      </c>
      <c r="AC66" s="196">
        <v>0</v>
      </c>
      <c r="AD66" s="196">
        <v>13.64</v>
      </c>
      <c r="AE66" s="196">
        <v>0</v>
      </c>
      <c r="AF66" s="196">
        <v>0</v>
      </c>
      <c r="AG66" s="196">
        <v>42.58</v>
      </c>
      <c r="AH66" s="196">
        <v>0</v>
      </c>
      <c r="AI66" s="196">
        <v>10.45</v>
      </c>
      <c r="AJ66" s="196">
        <v>0</v>
      </c>
      <c r="AK66" s="196">
        <v>2.6</v>
      </c>
      <c r="AL66" s="196">
        <v>0</v>
      </c>
      <c r="AM66" s="196">
        <v>0</v>
      </c>
      <c r="AN66" s="196">
        <v>0</v>
      </c>
      <c r="AO66" s="196">
        <v>139.5</v>
      </c>
      <c r="AP66" s="196">
        <v>99</v>
      </c>
      <c r="AQ66" s="196">
        <v>0</v>
      </c>
      <c r="AR66" s="196">
        <v>3.87</v>
      </c>
      <c r="AS66" s="196">
        <v>0</v>
      </c>
      <c r="AT66" s="196">
        <v>1.25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3.87</v>
      </c>
      <c r="E67" s="196">
        <v>0</v>
      </c>
      <c r="F67" s="196">
        <v>0</v>
      </c>
      <c r="G67" s="196">
        <v>18.07</v>
      </c>
      <c r="H67" s="196">
        <v>0</v>
      </c>
      <c r="I67" s="196">
        <v>0</v>
      </c>
      <c r="J67" s="196">
        <v>22.27</v>
      </c>
      <c r="K67" s="196">
        <v>6.33</v>
      </c>
      <c r="L67" s="196">
        <v>1.69</v>
      </c>
      <c r="M67" s="196">
        <v>0</v>
      </c>
      <c r="N67" s="196">
        <v>1.1200000000000001</v>
      </c>
      <c r="O67" s="196">
        <v>0</v>
      </c>
      <c r="P67" s="196">
        <v>3.01</v>
      </c>
      <c r="Q67" s="196">
        <v>0.22</v>
      </c>
      <c r="R67" s="196">
        <v>0.42</v>
      </c>
      <c r="S67" s="196">
        <v>0.26</v>
      </c>
      <c r="T67" s="196">
        <v>0</v>
      </c>
      <c r="U67" s="196">
        <v>10.6</v>
      </c>
      <c r="V67" s="196">
        <v>0.2</v>
      </c>
      <c r="W67" s="196">
        <v>0</v>
      </c>
      <c r="X67" s="196">
        <v>1.39</v>
      </c>
      <c r="Y67" s="196">
        <v>0</v>
      </c>
      <c r="Z67" s="196">
        <v>2.4900000000000002</v>
      </c>
      <c r="AA67" s="196">
        <v>0.89</v>
      </c>
      <c r="AB67" s="196">
        <v>0</v>
      </c>
      <c r="AC67" s="196">
        <v>0</v>
      </c>
      <c r="AD67" s="196">
        <v>13.64</v>
      </c>
      <c r="AE67" s="196">
        <v>0</v>
      </c>
      <c r="AF67" s="196">
        <v>0</v>
      </c>
      <c r="AG67" s="196">
        <v>42.58</v>
      </c>
      <c r="AH67" s="196">
        <v>0</v>
      </c>
      <c r="AI67" s="196">
        <v>10.45</v>
      </c>
      <c r="AJ67" s="196">
        <v>0</v>
      </c>
      <c r="AK67" s="196">
        <v>2.6</v>
      </c>
      <c r="AL67" s="196">
        <v>0</v>
      </c>
      <c r="AM67" s="196">
        <v>0</v>
      </c>
      <c r="AN67" s="196">
        <v>0</v>
      </c>
      <c r="AO67" s="196">
        <v>139.5</v>
      </c>
      <c r="AP67" s="196">
        <v>99</v>
      </c>
      <c r="AQ67" s="196">
        <v>0</v>
      </c>
      <c r="AR67" s="196">
        <v>3.87</v>
      </c>
      <c r="AS67" s="196">
        <v>0</v>
      </c>
      <c r="AT67" s="196">
        <v>1.25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3.87</v>
      </c>
      <c r="E68" s="196">
        <v>0</v>
      </c>
      <c r="F68" s="196">
        <v>0</v>
      </c>
      <c r="G68" s="196">
        <v>18.07</v>
      </c>
      <c r="H68" s="196">
        <v>0</v>
      </c>
      <c r="I68" s="196">
        <v>0</v>
      </c>
      <c r="J68" s="196">
        <v>22.27</v>
      </c>
      <c r="K68" s="196">
        <v>6.33</v>
      </c>
      <c r="L68" s="196">
        <v>1.69</v>
      </c>
      <c r="M68" s="196">
        <v>0</v>
      </c>
      <c r="N68" s="196">
        <v>1.1200000000000001</v>
      </c>
      <c r="O68" s="196">
        <v>0</v>
      </c>
      <c r="P68" s="196">
        <v>3.01</v>
      </c>
      <c r="Q68" s="196">
        <v>0.22</v>
      </c>
      <c r="R68" s="196">
        <v>0.42</v>
      </c>
      <c r="S68" s="196">
        <v>0.26</v>
      </c>
      <c r="T68" s="196">
        <v>0</v>
      </c>
      <c r="U68" s="196">
        <v>10.6</v>
      </c>
      <c r="V68" s="196">
        <v>0.2</v>
      </c>
      <c r="W68" s="196">
        <v>0</v>
      </c>
      <c r="X68" s="196">
        <v>1.39</v>
      </c>
      <c r="Y68" s="196">
        <v>0</v>
      </c>
      <c r="Z68" s="196">
        <v>2.4900000000000002</v>
      </c>
      <c r="AA68" s="196">
        <v>0.89</v>
      </c>
      <c r="AB68" s="196">
        <v>0</v>
      </c>
      <c r="AC68" s="196">
        <v>0</v>
      </c>
      <c r="AD68" s="196">
        <v>13.64</v>
      </c>
      <c r="AE68" s="196">
        <v>0</v>
      </c>
      <c r="AF68" s="196">
        <v>0</v>
      </c>
      <c r="AG68" s="196">
        <v>42.58</v>
      </c>
      <c r="AH68" s="196">
        <v>0</v>
      </c>
      <c r="AI68" s="196">
        <v>10.45</v>
      </c>
      <c r="AJ68" s="196">
        <v>0</v>
      </c>
      <c r="AK68" s="196">
        <v>2.6</v>
      </c>
      <c r="AL68" s="196">
        <v>0</v>
      </c>
      <c r="AM68" s="196">
        <v>0</v>
      </c>
      <c r="AN68" s="196">
        <v>0</v>
      </c>
      <c r="AO68" s="196">
        <v>139.5</v>
      </c>
      <c r="AP68" s="196">
        <v>99</v>
      </c>
      <c r="AQ68" s="196">
        <v>0</v>
      </c>
      <c r="AR68" s="196">
        <v>3.87</v>
      </c>
      <c r="AS68" s="196">
        <v>0</v>
      </c>
      <c r="AT68" s="196">
        <v>1.25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3.87</v>
      </c>
      <c r="E69" s="196">
        <v>0</v>
      </c>
      <c r="F69" s="196">
        <v>0</v>
      </c>
      <c r="G69" s="196">
        <v>18.07</v>
      </c>
      <c r="H69" s="196">
        <v>0</v>
      </c>
      <c r="I69" s="196">
        <v>0</v>
      </c>
      <c r="J69" s="196">
        <v>22.27</v>
      </c>
      <c r="K69" s="196">
        <v>6.33</v>
      </c>
      <c r="L69" s="196">
        <v>1.69</v>
      </c>
      <c r="M69" s="196">
        <v>0</v>
      </c>
      <c r="N69" s="196">
        <v>1.1200000000000001</v>
      </c>
      <c r="O69" s="196">
        <v>0</v>
      </c>
      <c r="P69" s="196">
        <v>3.01</v>
      </c>
      <c r="Q69" s="196">
        <v>0.22</v>
      </c>
      <c r="R69" s="196">
        <v>0.42</v>
      </c>
      <c r="S69" s="196">
        <v>0.26</v>
      </c>
      <c r="T69" s="196">
        <v>0</v>
      </c>
      <c r="U69" s="196">
        <v>10.6</v>
      </c>
      <c r="V69" s="196">
        <v>0.2</v>
      </c>
      <c r="W69" s="196">
        <v>0</v>
      </c>
      <c r="X69" s="196">
        <v>1.39</v>
      </c>
      <c r="Y69" s="196">
        <v>0</v>
      </c>
      <c r="Z69" s="196">
        <v>2.4900000000000002</v>
      </c>
      <c r="AA69" s="196">
        <v>0.89</v>
      </c>
      <c r="AB69" s="196">
        <v>0</v>
      </c>
      <c r="AC69" s="196">
        <v>0</v>
      </c>
      <c r="AD69" s="196">
        <v>13.64</v>
      </c>
      <c r="AE69" s="196">
        <v>0</v>
      </c>
      <c r="AF69" s="196">
        <v>0</v>
      </c>
      <c r="AG69" s="196">
        <v>42.58</v>
      </c>
      <c r="AH69" s="196">
        <v>0</v>
      </c>
      <c r="AI69" s="196">
        <v>10.45</v>
      </c>
      <c r="AJ69" s="196">
        <v>0</v>
      </c>
      <c r="AK69" s="196">
        <v>2.6</v>
      </c>
      <c r="AL69" s="196">
        <v>0</v>
      </c>
      <c r="AM69" s="196">
        <v>0</v>
      </c>
      <c r="AN69" s="196">
        <v>0</v>
      </c>
      <c r="AO69" s="196">
        <v>139.5</v>
      </c>
      <c r="AP69" s="196">
        <v>99</v>
      </c>
      <c r="AQ69" s="196">
        <v>0</v>
      </c>
      <c r="AR69" s="196">
        <v>3.87</v>
      </c>
      <c r="AS69" s="196">
        <v>0</v>
      </c>
      <c r="AT69" s="196">
        <v>1.25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3.87</v>
      </c>
      <c r="E70" s="196">
        <v>0</v>
      </c>
      <c r="F70" s="196">
        <v>0</v>
      </c>
      <c r="G70" s="196">
        <v>18.07</v>
      </c>
      <c r="H70" s="196">
        <v>0</v>
      </c>
      <c r="I70" s="196">
        <v>0</v>
      </c>
      <c r="J70" s="196">
        <v>22.27</v>
      </c>
      <c r="K70" s="196">
        <v>6.33</v>
      </c>
      <c r="L70" s="196">
        <v>1.69</v>
      </c>
      <c r="M70" s="196">
        <v>0</v>
      </c>
      <c r="N70" s="196">
        <v>1.1200000000000001</v>
      </c>
      <c r="O70" s="196">
        <v>0</v>
      </c>
      <c r="P70" s="196">
        <v>3.01</v>
      </c>
      <c r="Q70" s="196">
        <v>0.22</v>
      </c>
      <c r="R70" s="196">
        <v>0.42</v>
      </c>
      <c r="S70" s="196">
        <v>0.26</v>
      </c>
      <c r="T70" s="196">
        <v>0</v>
      </c>
      <c r="U70" s="196">
        <v>10.6</v>
      </c>
      <c r="V70" s="196">
        <v>0.2</v>
      </c>
      <c r="W70" s="196">
        <v>0</v>
      </c>
      <c r="X70" s="196">
        <v>1.39</v>
      </c>
      <c r="Y70" s="196">
        <v>0</v>
      </c>
      <c r="Z70" s="196">
        <v>2.4900000000000002</v>
      </c>
      <c r="AA70" s="196">
        <v>0.89</v>
      </c>
      <c r="AB70" s="196">
        <v>0</v>
      </c>
      <c r="AC70" s="196">
        <v>0</v>
      </c>
      <c r="AD70" s="196">
        <v>13.64</v>
      </c>
      <c r="AE70" s="196">
        <v>0</v>
      </c>
      <c r="AF70" s="196">
        <v>0</v>
      </c>
      <c r="AG70" s="196">
        <v>42.58</v>
      </c>
      <c r="AH70" s="196">
        <v>0</v>
      </c>
      <c r="AI70" s="196">
        <v>10.45</v>
      </c>
      <c r="AJ70" s="196">
        <v>0</v>
      </c>
      <c r="AK70" s="196">
        <v>2.6</v>
      </c>
      <c r="AL70" s="196">
        <v>0</v>
      </c>
      <c r="AM70" s="196">
        <v>0</v>
      </c>
      <c r="AN70" s="196">
        <v>0</v>
      </c>
      <c r="AO70" s="196">
        <v>139.5</v>
      </c>
      <c r="AP70" s="196">
        <v>99</v>
      </c>
      <c r="AQ70" s="196">
        <v>0</v>
      </c>
      <c r="AR70" s="196">
        <v>3.87</v>
      </c>
      <c r="AS70" s="196">
        <v>0</v>
      </c>
      <c r="AT70" s="196">
        <v>1.25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3.87</v>
      </c>
      <c r="E71" s="196">
        <v>0</v>
      </c>
      <c r="F71" s="196">
        <v>0</v>
      </c>
      <c r="G71" s="196">
        <v>18.07</v>
      </c>
      <c r="H71" s="196">
        <v>0</v>
      </c>
      <c r="I71" s="196">
        <v>0</v>
      </c>
      <c r="J71" s="196">
        <v>22.27</v>
      </c>
      <c r="K71" s="196">
        <v>6.33</v>
      </c>
      <c r="L71" s="196">
        <v>1.69</v>
      </c>
      <c r="M71" s="196">
        <v>0</v>
      </c>
      <c r="N71" s="196">
        <v>1.1200000000000001</v>
      </c>
      <c r="O71" s="196">
        <v>0</v>
      </c>
      <c r="P71" s="196">
        <v>3.01</v>
      </c>
      <c r="Q71" s="196">
        <v>0.22</v>
      </c>
      <c r="R71" s="196">
        <v>0.42</v>
      </c>
      <c r="S71" s="196">
        <v>0.26</v>
      </c>
      <c r="T71" s="196">
        <v>0</v>
      </c>
      <c r="U71" s="196">
        <v>10.6</v>
      </c>
      <c r="V71" s="196">
        <v>0.2</v>
      </c>
      <c r="W71" s="196">
        <v>0</v>
      </c>
      <c r="X71" s="196">
        <v>1.39</v>
      </c>
      <c r="Y71" s="196">
        <v>0</v>
      </c>
      <c r="Z71" s="196">
        <v>2.4900000000000002</v>
      </c>
      <c r="AA71" s="196">
        <v>0.89</v>
      </c>
      <c r="AB71" s="196">
        <v>0</v>
      </c>
      <c r="AC71" s="196">
        <v>0</v>
      </c>
      <c r="AD71" s="196">
        <v>13.64</v>
      </c>
      <c r="AE71" s="196">
        <v>0</v>
      </c>
      <c r="AF71" s="196">
        <v>0</v>
      </c>
      <c r="AG71" s="196">
        <v>42.58</v>
      </c>
      <c r="AH71" s="196">
        <v>0</v>
      </c>
      <c r="AI71" s="196">
        <v>10.45</v>
      </c>
      <c r="AJ71" s="196">
        <v>0</v>
      </c>
      <c r="AK71" s="196">
        <v>2.6</v>
      </c>
      <c r="AL71" s="196">
        <v>0</v>
      </c>
      <c r="AM71" s="196">
        <v>0</v>
      </c>
      <c r="AN71" s="196">
        <v>0</v>
      </c>
      <c r="AO71" s="196">
        <v>139.5</v>
      </c>
      <c r="AP71" s="196">
        <v>99</v>
      </c>
      <c r="AQ71" s="196">
        <v>0</v>
      </c>
      <c r="AR71" s="196">
        <v>3.87</v>
      </c>
      <c r="AS71" s="196">
        <v>0</v>
      </c>
      <c r="AT71" s="196">
        <v>1.25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3.87</v>
      </c>
      <c r="E72" s="196">
        <v>0</v>
      </c>
      <c r="F72" s="196">
        <v>0</v>
      </c>
      <c r="G72" s="196">
        <v>18.07</v>
      </c>
      <c r="H72" s="196">
        <v>0</v>
      </c>
      <c r="I72" s="196">
        <v>0</v>
      </c>
      <c r="J72" s="196">
        <v>22.27</v>
      </c>
      <c r="K72" s="196">
        <v>6.33</v>
      </c>
      <c r="L72" s="196">
        <v>1.69</v>
      </c>
      <c r="M72" s="196">
        <v>0</v>
      </c>
      <c r="N72" s="196">
        <v>1.1200000000000001</v>
      </c>
      <c r="O72" s="196">
        <v>0</v>
      </c>
      <c r="P72" s="196">
        <v>3.01</v>
      </c>
      <c r="Q72" s="196">
        <v>0.22</v>
      </c>
      <c r="R72" s="196">
        <v>0.42</v>
      </c>
      <c r="S72" s="196">
        <v>0.26</v>
      </c>
      <c r="T72" s="196">
        <v>0</v>
      </c>
      <c r="U72" s="196">
        <v>10.6</v>
      </c>
      <c r="V72" s="196">
        <v>0.2</v>
      </c>
      <c r="W72" s="196">
        <v>0</v>
      </c>
      <c r="X72" s="196">
        <v>1.39</v>
      </c>
      <c r="Y72" s="196">
        <v>0</v>
      </c>
      <c r="Z72" s="196">
        <v>2.4900000000000002</v>
      </c>
      <c r="AA72" s="196">
        <v>0.89</v>
      </c>
      <c r="AB72" s="196">
        <v>0</v>
      </c>
      <c r="AC72" s="196">
        <v>0</v>
      </c>
      <c r="AD72" s="196">
        <v>13.64</v>
      </c>
      <c r="AE72" s="196">
        <v>0</v>
      </c>
      <c r="AF72" s="196">
        <v>0</v>
      </c>
      <c r="AG72" s="196">
        <v>42.58</v>
      </c>
      <c r="AH72" s="196">
        <v>0</v>
      </c>
      <c r="AI72" s="196">
        <v>10.45</v>
      </c>
      <c r="AJ72" s="196">
        <v>0</v>
      </c>
      <c r="AK72" s="196">
        <v>2.6</v>
      </c>
      <c r="AL72" s="196">
        <v>0</v>
      </c>
      <c r="AM72" s="196">
        <v>0</v>
      </c>
      <c r="AN72" s="196">
        <v>0</v>
      </c>
      <c r="AO72" s="196">
        <v>139.5</v>
      </c>
      <c r="AP72" s="196">
        <v>99</v>
      </c>
      <c r="AQ72" s="196">
        <v>0</v>
      </c>
      <c r="AR72" s="196">
        <v>3.87</v>
      </c>
      <c r="AS72" s="196">
        <v>0</v>
      </c>
      <c r="AT72" s="196">
        <v>1.25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3.87</v>
      </c>
      <c r="E73" s="196">
        <v>0</v>
      </c>
      <c r="F73" s="196">
        <v>0</v>
      </c>
      <c r="G73" s="196">
        <v>18.07</v>
      </c>
      <c r="H73" s="196">
        <v>0</v>
      </c>
      <c r="I73" s="196">
        <v>0</v>
      </c>
      <c r="J73" s="196">
        <v>22.27</v>
      </c>
      <c r="K73" s="196">
        <v>6.33</v>
      </c>
      <c r="L73" s="196">
        <v>1.69</v>
      </c>
      <c r="M73" s="196">
        <v>0</v>
      </c>
      <c r="N73" s="196">
        <v>1.1200000000000001</v>
      </c>
      <c r="O73" s="196">
        <v>0</v>
      </c>
      <c r="P73" s="196">
        <v>3.01</v>
      </c>
      <c r="Q73" s="196">
        <v>0.22</v>
      </c>
      <c r="R73" s="196">
        <v>0.42</v>
      </c>
      <c r="S73" s="196">
        <v>0.26</v>
      </c>
      <c r="T73" s="196">
        <v>0</v>
      </c>
      <c r="U73" s="196">
        <v>10.6</v>
      </c>
      <c r="V73" s="196">
        <v>0.2</v>
      </c>
      <c r="W73" s="196">
        <v>0</v>
      </c>
      <c r="X73" s="196">
        <v>1.39</v>
      </c>
      <c r="Y73" s="196">
        <v>0</v>
      </c>
      <c r="Z73" s="196">
        <v>2.4900000000000002</v>
      </c>
      <c r="AA73" s="196">
        <v>0.89</v>
      </c>
      <c r="AB73" s="196">
        <v>0</v>
      </c>
      <c r="AC73" s="196">
        <v>0</v>
      </c>
      <c r="AD73" s="196">
        <v>13.64</v>
      </c>
      <c r="AE73" s="196">
        <v>0</v>
      </c>
      <c r="AF73" s="196">
        <v>0</v>
      </c>
      <c r="AG73" s="196">
        <v>42.58</v>
      </c>
      <c r="AH73" s="196">
        <v>0</v>
      </c>
      <c r="AI73" s="196">
        <v>10.45</v>
      </c>
      <c r="AJ73" s="196">
        <v>0</v>
      </c>
      <c r="AK73" s="196">
        <v>2.6</v>
      </c>
      <c r="AL73" s="196">
        <v>0</v>
      </c>
      <c r="AM73" s="196">
        <v>0</v>
      </c>
      <c r="AN73" s="196">
        <v>0</v>
      </c>
      <c r="AO73" s="196">
        <v>139.5</v>
      </c>
      <c r="AP73" s="196">
        <v>99</v>
      </c>
      <c r="AQ73" s="196">
        <v>0</v>
      </c>
      <c r="AR73" s="196">
        <v>3.87</v>
      </c>
      <c r="AS73" s="196">
        <v>0</v>
      </c>
      <c r="AT73" s="196">
        <v>1.25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3.87</v>
      </c>
      <c r="E74" s="196">
        <v>0</v>
      </c>
      <c r="F74" s="196">
        <v>0</v>
      </c>
      <c r="G74" s="196">
        <v>18.07</v>
      </c>
      <c r="H74" s="196">
        <v>0</v>
      </c>
      <c r="I74" s="196">
        <v>0</v>
      </c>
      <c r="J74" s="196">
        <v>22.27</v>
      </c>
      <c r="K74" s="196">
        <v>6.33</v>
      </c>
      <c r="L74" s="196">
        <v>1.69</v>
      </c>
      <c r="M74" s="196">
        <v>0</v>
      </c>
      <c r="N74" s="196">
        <v>1.1200000000000001</v>
      </c>
      <c r="O74" s="196">
        <v>0</v>
      </c>
      <c r="P74" s="196">
        <v>3.01</v>
      </c>
      <c r="Q74" s="196">
        <v>0.22</v>
      </c>
      <c r="R74" s="196">
        <v>0.42</v>
      </c>
      <c r="S74" s="196">
        <v>0.26</v>
      </c>
      <c r="T74" s="196">
        <v>0</v>
      </c>
      <c r="U74" s="196">
        <v>10.6</v>
      </c>
      <c r="V74" s="196">
        <v>0.2</v>
      </c>
      <c r="W74" s="196">
        <v>0</v>
      </c>
      <c r="X74" s="196">
        <v>1.39</v>
      </c>
      <c r="Y74" s="196">
        <v>0</v>
      </c>
      <c r="Z74" s="196">
        <v>2.4900000000000002</v>
      </c>
      <c r="AA74" s="196">
        <v>0.89</v>
      </c>
      <c r="AB74" s="196">
        <v>0</v>
      </c>
      <c r="AC74" s="196">
        <v>0</v>
      </c>
      <c r="AD74" s="196">
        <v>13.64</v>
      </c>
      <c r="AE74" s="196">
        <v>0</v>
      </c>
      <c r="AF74" s="196">
        <v>0</v>
      </c>
      <c r="AG74" s="196">
        <v>42.58</v>
      </c>
      <c r="AH74" s="196">
        <v>0</v>
      </c>
      <c r="AI74" s="196">
        <v>10.45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139.5</v>
      </c>
      <c r="AP74" s="196">
        <v>99</v>
      </c>
      <c r="AQ74" s="196">
        <v>0</v>
      </c>
      <c r="AR74" s="196">
        <v>3.87</v>
      </c>
      <c r="AS74" s="196">
        <v>0</v>
      </c>
      <c r="AT74" s="196">
        <v>1.25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3.87</v>
      </c>
      <c r="E75" s="196">
        <v>0</v>
      </c>
      <c r="F75" s="196">
        <v>0</v>
      </c>
      <c r="G75" s="196">
        <v>18.07</v>
      </c>
      <c r="H75" s="196">
        <v>0</v>
      </c>
      <c r="I75" s="196">
        <v>0</v>
      </c>
      <c r="J75" s="196">
        <v>22.27</v>
      </c>
      <c r="K75" s="196">
        <v>6.33</v>
      </c>
      <c r="L75" s="196">
        <v>1.69</v>
      </c>
      <c r="M75" s="196">
        <v>0</v>
      </c>
      <c r="N75" s="196">
        <v>1.1200000000000001</v>
      </c>
      <c r="O75" s="196">
        <v>0</v>
      </c>
      <c r="P75" s="196">
        <v>3.01</v>
      </c>
      <c r="Q75" s="196">
        <v>0.22</v>
      </c>
      <c r="R75" s="196">
        <v>0.42</v>
      </c>
      <c r="S75" s="196">
        <v>0.26</v>
      </c>
      <c r="T75" s="196">
        <v>0</v>
      </c>
      <c r="U75" s="196">
        <v>10.6</v>
      </c>
      <c r="V75" s="196">
        <v>0.2</v>
      </c>
      <c r="W75" s="196">
        <v>0</v>
      </c>
      <c r="X75" s="196">
        <v>1.39</v>
      </c>
      <c r="Y75" s="196">
        <v>0</v>
      </c>
      <c r="Z75" s="196">
        <v>2.4900000000000002</v>
      </c>
      <c r="AA75" s="196">
        <v>0.89</v>
      </c>
      <c r="AB75" s="196">
        <v>0</v>
      </c>
      <c r="AC75" s="196">
        <v>0</v>
      </c>
      <c r="AD75" s="196">
        <v>13.64</v>
      </c>
      <c r="AE75" s="196">
        <v>0</v>
      </c>
      <c r="AF75" s="196">
        <v>0</v>
      </c>
      <c r="AG75" s="196">
        <v>42.58</v>
      </c>
      <c r="AH75" s="196">
        <v>0</v>
      </c>
      <c r="AI75" s="196">
        <v>10.45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139.5</v>
      </c>
      <c r="AP75" s="196">
        <v>99</v>
      </c>
      <c r="AQ75" s="196">
        <v>0</v>
      </c>
      <c r="AR75" s="196">
        <v>3.87</v>
      </c>
      <c r="AS75" s="196">
        <v>0</v>
      </c>
      <c r="AT75" s="196">
        <v>1.25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3.87</v>
      </c>
      <c r="E76" s="196">
        <v>0</v>
      </c>
      <c r="F76" s="196">
        <v>0</v>
      </c>
      <c r="G76" s="196">
        <v>18.07</v>
      </c>
      <c r="H76" s="196">
        <v>0</v>
      </c>
      <c r="I76" s="196">
        <v>0</v>
      </c>
      <c r="J76" s="196">
        <v>22.27</v>
      </c>
      <c r="K76" s="196">
        <v>6.33</v>
      </c>
      <c r="L76" s="196">
        <v>1.69</v>
      </c>
      <c r="M76" s="196">
        <v>0</v>
      </c>
      <c r="N76" s="196">
        <v>1.1200000000000001</v>
      </c>
      <c r="O76" s="196">
        <v>0</v>
      </c>
      <c r="P76" s="196">
        <v>3.01</v>
      </c>
      <c r="Q76" s="196">
        <v>0.22</v>
      </c>
      <c r="R76" s="196">
        <v>0.42</v>
      </c>
      <c r="S76" s="196">
        <v>0.26</v>
      </c>
      <c r="T76" s="196">
        <v>0</v>
      </c>
      <c r="U76" s="196">
        <v>10.6</v>
      </c>
      <c r="V76" s="196">
        <v>0.2</v>
      </c>
      <c r="W76" s="196">
        <v>0</v>
      </c>
      <c r="X76" s="196">
        <v>1.39</v>
      </c>
      <c r="Y76" s="196">
        <v>0</v>
      </c>
      <c r="Z76" s="196">
        <v>2.4900000000000002</v>
      </c>
      <c r="AA76" s="196">
        <v>0.89</v>
      </c>
      <c r="AB76" s="196">
        <v>0</v>
      </c>
      <c r="AC76" s="196">
        <v>0</v>
      </c>
      <c r="AD76" s="196">
        <v>13.64</v>
      </c>
      <c r="AE76" s="196">
        <v>0</v>
      </c>
      <c r="AF76" s="196">
        <v>0</v>
      </c>
      <c r="AG76" s="196">
        <v>42.58</v>
      </c>
      <c r="AH76" s="196">
        <v>0</v>
      </c>
      <c r="AI76" s="196">
        <v>10.45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139.5</v>
      </c>
      <c r="AP76" s="196">
        <v>99</v>
      </c>
      <c r="AQ76" s="196">
        <v>0</v>
      </c>
      <c r="AR76" s="196">
        <v>3.87</v>
      </c>
      <c r="AS76" s="196">
        <v>0</v>
      </c>
      <c r="AT76" s="196">
        <v>1.25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3.87</v>
      </c>
      <c r="E77" s="196">
        <v>0</v>
      </c>
      <c r="F77" s="196">
        <v>0</v>
      </c>
      <c r="G77" s="196">
        <v>18.07</v>
      </c>
      <c r="H77" s="196">
        <v>0</v>
      </c>
      <c r="I77" s="196">
        <v>0</v>
      </c>
      <c r="J77" s="196">
        <v>22.27</v>
      </c>
      <c r="K77" s="196">
        <v>6.33</v>
      </c>
      <c r="L77" s="196">
        <v>1.69</v>
      </c>
      <c r="M77" s="196">
        <v>0</v>
      </c>
      <c r="N77" s="196">
        <v>1.1200000000000001</v>
      </c>
      <c r="O77" s="196">
        <v>0</v>
      </c>
      <c r="P77" s="196">
        <v>3.01</v>
      </c>
      <c r="Q77" s="196">
        <v>0.22</v>
      </c>
      <c r="R77" s="196">
        <v>0.42</v>
      </c>
      <c r="S77" s="196">
        <v>0.26</v>
      </c>
      <c r="T77" s="196">
        <v>0</v>
      </c>
      <c r="U77" s="196">
        <v>10.6</v>
      </c>
      <c r="V77" s="196">
        <v>0.2</v>
      </c>
      <c r="W77" s="196">
        <v>0</v>
      </c>
      <c r="X77" s="196">
        <v>1.39</v>
      </c>
      <c r="Y77" s="196">
        <v>0</v>
      </c>
      <c r="Z77" s="196">
        <v>2.4900000000000002</v>
      </c>
      <c r="AA77" s="196">
        <v>0.89</v>
      </c>
      <c r="AB77" s="196">
        <v>0</v>
      </c>
      <c r="AC77" s="196">
        <v>0</v>
      </c>
      <c r="AD77" s="196">
        <v>13.64</v>
      </c>
      <c r="AE77" s="196">
        <v>0</v>
      </c>
      <c r="AF77" s="196">
        <v>0</v>
      </c>
      <c r="AG77" s="196">
        <v>42.58</v>
      </c>
      <c r="AH77" s="196">
        <v>0</v>
      </c>
      <c r="AI77" s="196">
        <v>10.45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139.5</v>
      </c>
      <c r="AP77" s="196">
        <v>99</v>
      </c>
      <c r="AQ77" s="196">
        <v>0</v>
      </c>
      <c r="AR77" s="196">
        <v>3.87</v>
      </c>
      <c r="AS77" s="196">
        <v>0</v>
      </c>
      <c r="AT77" s="196">
        <v>1.25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3.87</v>
      </c>
      <c r="E78" s="196">
        <v>0</v>
      </c>
      <c r="F78" s="196">
        <v>0</v>
      </c>
      <c r="G78" s="196">
        <v>18.07</v>
      </c>
      <c r="H78" s="196">
        <v>0</v>
      </c>
      <c r="I78" s="196">
        <v>0</v>
      </c>
      <c r="J78" s="196">
        <v>22.27</v>
      </c>
      <c r="K78" s="196">
        <v>6.33</v>
      </c>
      <c r="L78" s="196">
        <v>1.69</v>
      </c>
      <c r="M78" s="196">
        <v>0</v>
      </c>
      <c r="N78" s="196">
        <v>1.1200000000000001</v>
      </c>
      <c r="O78" s="196">
        <v>0</v>
      </c>
      <c r="P78" s="196">
        <v>3.01</v>
      </c>
      <c r="Q78" s="196">
        <v>0.22</v>
      </c>
      <c r="R78" s="196">
        <v>0.42</v>
      </c>
      <c r="S78" s="196">
        <v>0.26</v>
      </c>
      <c r="T78" s="196">
        <v>0</v>
      </c>
      <c r="U78" s="196">
        <v>10.6</v>
      </c>
      <c r="V78" s="196">
        <v>0.2</v>
      </c>
      <c r="W78" s="196">
        <v>0</v>
      </c>
      <c r="X78" s="196">
        <v>1.39</v>
      </c>
      <c r="Y78" s="196">
        <v>0</v>
      </c>
      <c r="Z78" s="196">
        <v>2.4900000000000002</v>
      </c>
      <c r="AA78" s="196">
        <v>0.89</v>
      </c>
      <c r="AB78" s="196">
        <v>0</v>
      </c>
      <c r="AC78" s="196">
        <v>0</v>
      </c>
      <c r="AD78" s="196">
        <v>13.64</v>
      </c>
      <c r="AE78" s="196">
        <v>0</v>
      </c>
      <c r="AF78" s="196">
        <v>0</v>
      </c>
      <c r="AG78" s="196">
        <v>42.58</v>
      </c>
      <c r="AH78" s="196">
        <v>0</v>
      </c>
      <c r="AI78" s="196">
        <v>10.45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139.5</v>
      </c>
      <c r="AP78" s="196">
        <v>99</v>
      </c>
      <c r="AQ78" s="196">
        <v>0</v>
      </c>
      <c r="AR78" s="196">
        <v>3.87</v>
      </c>
      <c r="AS78" s="196">
        <v>0</v>
      </c>
      <c r="AT78" s="196">
        <v>1.25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3.87</v>
      </c>
      <c r="E79" s="196">
        <v>0</v>
      </c>
      <c r="F79" s="196">
        <v>0</v>
      </c>
      <c r="G79" s="196">
        <v>18.100000000000001</v>
      </c>
      <c r="H79" s="196">
        <v>0</v>
      </c>
      <c r="I79" s="196">
        <v>0</v>
      </c>
      <c r="J79" s="196">
        <v>22.27</v>
      </c>
      <c r="K79" s="196">
        <v>6.33</v>
      </c>
      <c r="L79" s="196">
        <v>1.69</v>
      </c>
      <c r="M79" s="196">
        <v>0</v>
      </c>
      <c r="N79" s="196">
        <v>1.1200000000000001</v>
      </c>
      <c r="O79" s="196">
        <v>0</v>
      </c>
      <c r="P79" s="196">
        <v>3.01</v>
      </c>
      <c r="Q79" s="196">
        <v>0.22</v>
      </c>
      <c r="R79" s="196">
        <v>0.42</v>
      </c>
      <c r="S79" s="196">
        <v>0.26</v>
      </c>
      <c r="T79" s="196">
        <v>0</v>
      </c>
      <c r="U79" s="196">
        <v>10.6</v>
      </c>
      <c r="V79" s="196">
        <v>0.2</v>
      </c>
      <c r="W79" s="196">
        <v>0</v>
      </c>
      <c r="X79" s="196">
        <v>1.39</v>
      </c>
      <c r="Y79" s="196">
        <v>0</v>
      </c>
      <c r="Z79" s="196">
        <v>2.4900000000000002</v>
      </c>
      <c r="AA79" s="196">
        <v>0.89</v>
      </c>
      <c r="AB79" s="196">
        <v>0</v>
      </c>
      <c r="AC79" s="196">
        <v>0</v>
      </c>
      <c r="AD79" s="196">
        <v>13.64</v>
      </c>
      <c r="AE79" s="196">
        <v>0</v>
      </c>
      <c r="AF79" s="196">
        <v>0</v>
      </c>
      <c r="AG79" s="196">
        <v>42.58</v>
      </c>
      <c r="AH79" s="196">
        <v>0</v>
      </c>
      <c r="AI79" s="196">
        <v>10.45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139.5</v>
      </c>
      <c r="AP79" s="196">
        <v>99</v>
      </c>
      <c r="AQ79" s="196">
        <v>0</v>
      </c>
      <c r="AR79" s="196">
        <v>3.87</v>
      </c>
      <c r="AS79" s="196">
        <v>0</v>
      </c>
      <c r="AT79" s="196">
        <v>1.25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3.87</v>
      </c>
      <c r="E80" s="196">
        <v>0</v>
      </c>
      <c r="F80" s="196">
        <v>0</v>
      </c>
      <c r="G80" s="196">
        <v>18.100000000000001</v>
      </c>
      <c r="H80" s="196">
        <v>0</v>
      </c>
      <c r="I80" s="196">
        <v>0</v>
      </c>
      <c r="J80" s="196">
        <v>22.27</v>
      </c>
      <c r="K80" s="196">
        <v>6.33</v>
      </c>
      <c r="L80" s="196">
        <v>1.69</v>
      </c>
      <c r="M80" s="196">
        <v>0</v>
      </c>
      <c r="N80" s="196">
        <v>1.1200000000000001</v>
      </c>
      <c r="O80" s="196">
        <v>0</v>
      </c>
      <c r="P80" s="196">
        <v>3.01</v>
      </c>
      <c r="Q80" s="196">
        <v>0.22</v>
      </c>
      <c r="R80" s="196">
        <v>0.42</v>
      </c>
      <c r="S80" s="196">
        <v>0.26</v>
      </c>
      <c r="T80" s="196">
        <v>0</v>
      </c>
      <c r="U80" s="196">
        <v>10.6</v>
      </c>
      <c r="V80" s="196">
        <v>0.2</v>
      </c>
      <c r="W80" s="196">
        <v>0</v>
      </c>
      <c r="X80" s="196">
        <v>1.39</v>
      </c>
      <c r="Y80" s="196">
        <v>0</v>
      </c>
      <c r="Z80" s="196">
        <v>2.4900000000000002</v>
      </c>
      <c r="AA80" s="196">
        <v>0.89</v>
      </c>
      <c r="AB80" s="196">
        <v>0</v>
      </c>
      <c r="AC80" s="196">
        <v>0</v>
      </c>
      <c r="AD80" s="196">
        <v>13.64</v>
      </c>
      <c r="AE80" s="196">
        <v>0</v>
      </c>
      <c r="AF80" s="196">
        <v>0</v>
      </c>
      <c r="AG80" s="196">
        <v>42.58</v>
      </c>
      <c r="AH80" s="196">
        <v>0</v>
      </c>
      <c r="AI80" s="196">
        <v>10.45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139.5</v>
      </c>
      <c r="AP80" s="196">
        <v>99</v>
      </c>
      <c r="AQ80" s="196">
        <v>0</v>
      </c>
      <c r="AR80" s="196">
        <v>3.87</v>
      </c>
      <c r="AS80" s="196">
        <v>0</v>
      </c>
      <c r="AT80" s="196">
        <v>1.25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3.87</v>
      </c>
      <c r="E81" s="196">
        <v>0</v>
      </c>
      <c r="F81" s="196">
        <v>0</v>
      </c>
      <c r="G81" s="196">
        <v>18.100000000000001</v>
      </c>
      <c r="H81" s="196">
        <v>0</v>
      </c>
      <c r="I81" s="196">
        <v>0</v>
      </c>
      <c r="J81" s="196">
        <v>22.27</v>
      </c>
      <c r="K81" s="196">
        <v>6.33</v>
      </c>
      <c r="L81" s="196">
        <v>1.69</v>
      </c>
      <c r="M81" s="196">
        <v>0</v>
      </c>
      <c r="N81" s="196">
        <v>1.1200000000000001</v>
      </c>
      <c r="O81" s="196">
        <v>0</v>
      </c>
      <c r="P81" s="196">
        <v>3.01</v>
      </c>
      <c r="Q81" s="196">
        <v>0.22</v>
      </c>
      <c r="R81" s="196">
        <v>0.42</v>
      </c>
      <c r="S81" s="196">
        <v>0.26</v>
      </c>
      <c r="T81" s="196">
        <v>0</v>
      </c>
      <c r="U81" s="196">
        <v>10.6</v>
      </c>
      <c r="V81" s="196">
        <v>0.2</v>
      </c>
      <c r="W81" s="196">
        <v>0</v>
      </c>
      <c r="X81" s="196">
        <v>1.39</v>
      </c>
      <c r="Y81" s="196">
        <v>0</v>
      </c>
      <c r="Z81" s="196">
        <v>2.4900000000000002</v>
      </c>
      <c r="AA81" s="196">
        <v>0.89</v>
      </c>
      <c r="AB81" s="196">
        <v>0</v>
      </c>
      <c r="AC81" s="196">
        <v>0</v>
      </c>
      <c r="AD81" s="196">
        <v>13.64</v>
      </c>
      <c r="AE81" s="196">
        <v>0</v>
      </c>
      <c r="AF81" s="196">
        <v>0</v>
      </c>
      <c r="AG81" s="196">
        <v>42.58</v>
      </c>
      <c r="AH81" s="196">
        <v>0</v>
      </c>
      <c r="AI81" s="196">
        <v>10.45</v>
      </c>
      <c r="AJ81" s="196">
        <v>0</v>
      </c>
      <c r="AK81" s="196">
        <v>2.6</v>
      </c>
      <c r="AL81" s="196">
        <v>0</v>
      </c>
      <c r="AM81" s="196">
        <v>0</v>
      </c>
      <c r="AN81" s="196">
        <v>0</v>
      </c>
      <c r="AO81" s="196">
        <v>139.5</v>
      </c>
      <c r="AP81" s="196">
        <v>99</v>
      </c>
      <c r="AQ81" s="196">
        <v>0</v>
      </c>
      <c r="AR81" s="196">
        <v>3.87</v>
      </c>
      <c r="AS81" s="196">
        <v>0</v>
      </c>
      <c r="AT81" s="196">
        <v>1.25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3.87</v>
      </c>
      <c r="E82" s="196">
        <v>0</v>
      </c>
      <c r="F82" s="196">
        <v>0</v>
      </c>
      <c r="G82" s="196">
        <v>18.100000000000001</v>
      </c>
      <c r="H82" s="196">
        <v>0</v>
      </c>
      <c r="I82" s="196">
        <v>0</v>
      </c>
      <c r="J82" s="196">
        <v>22.27</v>
      </c>
      <c r="K82" s="196">
        <v>6.33</v>
      </c>
      <c r="L82" s="196">
        <v>1.69</v>
      </c>
      <c r="M82" s="196">
        <v>0</v>
      </c>
      <c r="N82" s="196">
        <v>1.1200000000000001</v>
      </c>
      <c r="O82" s="196">
        <v>0</v>
      </c>
      <c r="P82" s="196">
        <v>3.01</v>
      </c>
      <c r="Q82" s="196">
        <v>0.22</v>
      </c>
      <c r="R82" s="196">
        <v>0.42</v>
      </c>
      <c r="S82" s="196">
        <v>0.26</v>
      </c>
      <c r="T82" s="196">
        <v>0</v>
      </c>
      <c r="U82" s="196">
        <v>10.6</v>
      </c>
      <c r="V82" s="196">
        <v>0.2</v>
      </c>
      <c r="W82" s="196">
        <v>0</v>
      </c>
      <c r="X82" s="196">
        <v>1.39</v>
      </c>
      <c r="Y82" s="196">
        <v>0</v>
      </c>
      <c r="Z82" s="196">
        <v>2.4900000000000002</v>
      </c>
      <c r="AA82" s="196">
        <v>0.89</v>
      </c>
      <c r="AB82" s="196">
        <v>0</v>
      </c>
      <c r="AC82" s="196">
        <v>0</v>
      </c>
      <c r="AD82" s="196">
        <v>13.64</v>
      </c>
      <c r="AE82" s="196">
        <v>0</v>
      </c>
      <c r="AF82" s="196">
        <v>0</v>
      </c>
      <c r="AG82" s="196">
        <v>42.58</v>
      </c>
      <c r="AH82" s="196">
        <v>0</v>
      </c>
      <c r="AI82" s="196">
        <v>10.45</v>
      </c>
      <c r="AJ82" s="196">
        <v>0</v>
      </c>
      <c r="AK82" s="196">
        <v>2.6</v>
      </c>
      <c r="AL82" s="196">
        <v>0</v>
      </c>
      <c r="AM82" s="196">
        <v>0</v>
      </c>
      <c r="AN82" s="196">
        <v>0</v>
      </c>
      <c r="AO82" s="196">
        <v>139.5</v>
      </c>
      <c r="AP82" s="196">
        <v>99</v>
      </c>
      <c r="AQ82" s="196">
        <v>0</v>
      </c>
      <c r="AR82" s="196">
        <v>3.87</v>
      </c>
      <c r="AS82" s="196">
        <v>0</v>
      </c>
      <c r="AT82" s="196">
        <v>1.25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3.87</v>
      </c>
      <c r="E83" s="196">
        <v>0</v>
      </c>
      <c r="F83" s="196">
        <v>0</v>
      </c>
      <c r="G83" s="196">
        <v>18.100000000000001</v>
      </c>
      <c r="H83" s="196">
        <v>0</v>
      </c>
      <c r="I83" s="196">
        <v>0</v>
      </c>
      <c r="J83" s="196">
        <v>22.27</v>
      </c>
      <c r="K83" s="196">
        <v>6.33</v>
      </c>
      <c r="L83" s="196">
        <v>1.69</v>
      </c>
      <c r="M83" s="196">
        <v>0</v>
      </c>
      <c r="N83" s="196">
        <v>1.1200000000000001</v>
      </c>
      <c r="O83" s="196">
        <v>0</v>
      </c>
      <c r="P83" s="196">
        <v>3.01</v>
      </c>
      <c r="Q83" s="196">
        <v>0.22</v>
      </c>
      <c r="R83" s="196">
        <v>0.42</v>
      </c>
      <c r="S83" s="196">
        <v>0.26</v>
      </c>
      <c r="T83" s="196">
        <v>0</v>
      </c>
      <c r="U83" s="196">
        <v>10.6</v>
      </c>
      <c r="V83" s="196">
        <v>0.2</v>
      </c>
      <c r="W83" s="196">
        <v>0</v>
      </c>
      <c r="X83" s="196">
        <v>1.39</v>
      </c>
      <c r="Y83" s="196">
        <v>0</v>
      </c>
      <c r="Z83" s="196">
        <v>2.4900000000000002</v>
      </c>
      <c r="AA83" s="196">
        <v>0.89</v>
      </c>
      <c r="AB83" s="196">
        <v>0</v>
      </c>
      <c r="AC83" s="196">
        <v>0</v>
      </c>
      <c r="AD83" s="196">
        <v>13.64</v>
      </c>
      <c r="AE83" s="196">
        <v>0</v>
      </c>
      <c r="AF83" s="196">
        <v>0</v>
      </c>
      <c r="AG83" s="196">
        <v>42.58</v>
      </c>
      <c r="AH83" s="196">
        <v>0</v>
      </c>
      <c r="AI83" s="196">
        <v>10.45</v>
      </c>
      <c r="AJ83" s="196">
        <v>0</v>
      </c>
      <c r="AK83" s="196">
        <v>2.6</v>
      </c>
      <c r="AL83" s="196">
        <v>0</v>
      </c>
      <c r="AM83" s="196">
        <v>0</v>
      </c>
      <c r="AN83" s="196">
        <v>0</v>
      </c>
      <c r="AO83" s="196">
        <v>139.5</v>
      </c>
      <c r="AP83" s="196">
        <v>99</v>
      </c>
      <c r="AQ83" s="196">
        <v>0</v>
      </c>
      <c r="AR83" s="196">
        <v>3.87</v>
      </c>
      <c r="AS83" s="196">
        <v>0</v>
      </c>
      <c r="AT83" s="196">
        <v>1.25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3.87</v>
      </c>
      <c r="E84" s="196">
        <v>0</v>
      </c>
      <c r="F84" s="196">
        <v>0</v>
      </c>
      <c r="G84" s="196">
        <v>18.100000000000001</v>
      </c>
      <c r="H84" s="196">
        <v>0</v>
      </c>
      <c r="I84" s="196">
        <v>0</v>
      </c>
      <c r="J84" s="196">
        <v>22.27</v>
      </c>
      <c r="K84" s="196">
        <v>6.33</v>
      </c>
      <c r="L84" s="196">
        <v>1.69</v>
      </c>
      <c r="M84" s="196">
        <v>0</v>
      </c>
      <c r="N84" s="196">
        <v>1.1200000000000001</v>
      </c>
      <c r="O84" s="196">
        <v>0</v>
      </c>
      <c r="P84" s="196">
        <v>3.01</v>
      </c>
      <c r="Q84" s="196">
        <v>0.22</v>
      </c>
      <c r="R84" s="196">
        <v>0.42</v>
      </c>
      <c r="S84" s="196">
        <v>0.26</v>
      </c>
      <c r="T84" s="196">
        <v>0</v>
      </c>
      <c r="U84" s="196">
        <v>10.6</v>
      </c>
      <c r="V84" s="196">
        <v>0.2</v>
      </c>
      <c r="W84" s="196">
        <v>0</v>
      </c>
      <c r="X84" s="196">
        <v>1.39</v>
      </c>
      <c r="Y84" s="196">
        <v>0</v>
      </c>
      <c r="Z84" s="196">
        <v>2.4900000000000002</v>
      </c>
      <c r="AA84" s="196">
        <v>0.89</v>
      </c>
      <c r="AB84" s="196">
        <v>0</v>
      </c>
      <c r="AC84" s="196">
        <v>0</v>
      </c>
      <c r="AD84" s="196">
        <v>13.64</v>
      </c>
      <c r="AE84" s="196">
        <v>0</v>
      </c>
      <c r="AF84" s="196">
        <v>0</v>
      </c>
      <c r="AG84" s="196">
        <v>42.58</v>
      </c>
      <c r="AH84" s="196">
        <v>0</v>
      </c>
      <c r="AI84" s="196">
        <v>10.45</v>
      </c>
      <c r="AJ84" s="196">
        <v>0</v>
      </c>
      <c r="AK84" s="196">
        <v>2.6</v>
      </c>
      <c r="AL84" s="196">
        <v>0</v>
      </c>
      <c r="AM84" s="196">
        <v>0</v>
      </c>
      <c r="AN84" s="196">
        <v>0</v>
      </c>
      <c r="AO84" s="196">
        <v>139.5</v>
      </c>
      <c r="AP84" s="196">
        <v>99</v>
      </c>
      <c r="AQ84" s="196">
        <v>0</v>
      </c>
      <c r="AR84" s="196">
        <v>3.87</v>
      </c>
      <c r="AS84" s="196">
        <v>0</v>
      </c>
      <c r="AT84" s="196">
        <v>1.25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3.87</v>
      </c>
      <c r="E85" s="196">
        <v>0</v>
      </c>
      <c r="F85" s="196">
        <v>0</v>
      </c>
      <c r="G85" s="196">
        <v>18.100000000000001</v>
      </c>
      <c r="H85" s="196">
        <v>0</v>
      </c>
      <c r="I85" s="196">
        <v>0</v>
      </c>
      <c r="J85" s="196">
        <v>22.27</v>
      </c>
      <c r="K85" s="196">
        <v>6.33</v>
      </c>
      <c r="L85" s="196">
        <v>1.69</v>
      </c>
      <c r="M85" s="196">
        <v>0</v>
      </c>
      <c r="N85" s="196">
        <v>1.1200000000000001</v>
      </c>
      <c r="O85" s="196">
        <v>0</v>
      </c>
      <c r="P85" s="196">
        <v>3.01</v>
      </c>
      <c r="Q85" s="196">
        <v>0.22</v>
      </c>
      <c r="R85" s="196">
        <v>0.42</v>
      </c>
      <c r="S85" s="196">
        <v>0.26</v>
      </c>
      <c r="T85" s="196">
        <v>0</v>
      </c>
      <c r="U85" s="196">
        <v>10.6</v>
      </c>
      <c r="V85" s="196">
        <v>0.2</v>
      </c>
      <c r="W85" s="196">
        <v>0</v>
      </c>
      <c r="X85" s="196">
        <v>1.39</v>
      </c>
      <c r="Y85" s="196">
        <v>0</v>
      </c>
      <c r="Z85" s="196">
        <v>2.4900000000000002</v>
      </c>
      <c r="AA85" s="196">
        <v>0.89</v>
      </c>
      <c r="AB85" s="196">
        <v>0</v>
      </c>
      <c r="AC85" s="196">
        <v>0</v>
      </c>
      <c r="AD85" s="196">
        <v>13.64</v>
      </c>
      <c r="AE85" s="196">
        <v>0</v>
      </c>
      <c r="AF85" s="196">
        <v>0</v>
      </c>
      <c r="AG85" s="196">
        <v>42.58</v>
      </c>
      <c r="AH85" s="196">
        <v>0</v>
      </c>
      <c r="AI85" s="196">
        <v>10.45</v>
      </c>
      <c r="AJ85" s="196">
        <v>0</v>
      </c>
      <c r="AK85" s="196">
        <v>2.6</v>
      </c>
      <c r="AL85" s="196">
        <v>0</v>
      </c>
      <c r="AM85" s="196">
        <v>0</v>
      </c>
      <c r="AN85" s="196">
        <v>0</v>
      </c>
      <c r="AO85" s="196">
        <v>139.5</v>
      </c>
      <c r="AP85" s="196">
        <v>99</v>
      </c>
      <c r="AQ85" s="196">
        <v>0</v>
      </c>
      <c r="AR85" s="196">
        <v>3.87</v>
      </c>
      <c r="AS85" s="196">
        <v>0</v>
      </c>
      <c r="AT85" s="196">
        <v>1.25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3.87</v>
      </c>
      <c r="E86" s="196">
        <v>0</v>
      </c>
      <c r="F86" s="196">
        <v>0</v>
      </c>
      <c r="G86" s="196">
        <v>18.100000000000001</v>
      </c>
      <c r="H86" s="196">
        <v>0</v>
      </c>
      <c r="I86" s="196">
        <v>0</v>
      </c>
      <c r="J86" s="196">
        <v>22.27</v>
      </c>
      <c r="K86" s="196">
        <v>6.33</v>
      </c>
      <c r="L86" s="196">
        <v>1.69</v>
      </c>
      <c r="M86" s="196">
        <v>0</v>
      </c>
      <c r="N86" s="196">
        <v>1.1200000000000001</v>
      </c>
      <c r="O86" s="196">
        <v>0</v>
      </c>
      <c r="P86" s="196">
        <v>3.01</v>
      </c>
      <c r="Q86" s="196">
        <v>0.22</v>
      </c>
      <c r="R86" s="196">
        <v>0.42</v>
      </c>
      <c r="S86" s="196">
        <v>0.26</v>
      </c>
      <c r="T86" s="196">
        <v>0</v>
      </c>
      <c r="U86" s="196">
        <v>10.6</v>
      </c>
      <c r="V86" s="196">
        <v>0.2</v>
      </c>
      <c r="W86" s="196">
        <v>0</v>
      </c>
      <c r="X86" s="196">
        <v>1.39</v>
      </c>
      <c r="Y86" s="196">
        <v>0</v>
      </c>
      <c r="Z86" s="196">
        <v>2.4900000000000002</v>
      </c>
      <c r="AA86" s="196">
        <v>0.89</v>
      </c>
      <c r="AB86" s="196">
        <v>0</v>
      </c>
      <c r="AC86" s="196">
        <v>0</v>
      </c>
      <c r="AD86" s="196">
        <v>13.64</v>
      </c>
      <c r="AE86" s="196">
        <v>0</v>
      </c>
      <c r="AF86" s="196">
        <v>0</v>
      </c>
      <c r="AG86" s="196">
        <v>42.58</v>
      </c>
      <c r="AH86" s="196">
        <v>0</v>
      </c>
      <c r="AI86" s="196">
        <v>10.45</v>
      </c>
      <c r="AJ86" s="196">
        <v>0</v>
      </c>
      <c r="AK86" s="196">
        <v>2.6</v>
      </c>
      <c r="AL86" s="196">
        <v>0</v>
      </c>
      <c r="AM86" s="196">
        <v>0</v>
      </c>
      <c r="AN86" s="196">
        <v>0</v>
      </c>
      <c r="AO86" s="196">
        <v>139.5</v>
      </c>
      <c r="AP86" s="196">
        <v>99</v>
      </c>
      <c r="AQ86" s="196">
        <v>0</v>
      </c>
      <c r="AR86" s="196">
        <v>3.87</v>
      </c>
      <c r="AS86" s="196">
        <v>0</v>
      </c>
      <c r="AT86" s="196">
        <v>1.25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3.87</v>
      </c>
      <c r="E87" s="196">
        <v>0</v>
      </c>
      <c r="F87" s="196">
        <v>0</v>
      </c>
      <c r="G87" s="196">
        <v>18.100000000000001</v>
      </c>
      <c r="H87" s="196">
        <v>0</v>
      </c>
      <c r="I87" s="196">
        <v>0</v>
      </c>
      <c r="J87" s="196">
        <v>22.27</v>
      </c>
      <c r="K87" s="196">
        <v>6.33</v>
      </c>
      <c r="L87" s="196">
        <v>1.69</v>
      </c>
      <c r="M87" s="196">
        <v>0</v>
      </c>
      <c r="N87" s="196">
        <v>1.1200000000000001</v>
      </c>
      <c r="O87" s="196">
        <v>0</v>
      </c>
      <c r="P87" s="196">
        <v>2.5499999999999998</v>
      </c>
      <c r="Q87" s="196">
        <v>0.22</v>
      </c>
      <c r="R87" s="196">
        <v>0.42</v>
      </c>
      <c r="S87" s="196">
        <v>0.26</v>
      </c>
      <c r="T87" s="196">
        <v>0</v>
      </c>
      <c r="U87" s="196">
        <v>10.6</v>
      </c>
      <c r="V87" s="196">
        <v>0.2</v>
      </c>
      <c r="W87" s="196">
        <v>0</v>
      </c>
      <c r="X87" s="196">
        <v>1.39</v>
      </c>
      <c r="Y87" s="196">
        <v>0</v>
      </c>
      <c r="Z87" s="196">
        <v>2.4900000000000002</v>
      </c>
      <c r="AA87" s="196">
        <v>0.89</v>
      </c>
      <c r="AB87" s="196">
        <v>0</v>
      </c>
      <c r="AC87" s="196">
        <v>0</v>
      </c>
      <c r="AD87" s="196">
        <v>13.64</v>
      </c>
      <c r="AE87" s="196">
        <v>0</v>
      </c>
      <c r="AF87" s="196">
        <v>0</v>
      </c>
      <c r="AG87" s="196">
        <v>42.58</v>
      </c>
      <c r="AH87" s="196">
        <v>0</v>
      </c>
      <c r="AI87" s="196">
        <v>10.45</v>
      </c>
      <c r="AJ87" s="196">
        <v>0</v>
      </c>
      <c r="AK87" s="196">
        <v>2.6</v>
      </c>
      <c r="AL87" s="196">
        <v>0</v>
      </c>
      <c r="AM87" s="196">
        <v>0</v>
      </c>
      <c r="AN87" s="196">
        <v>0</v>
      </c>
      <c r="AO87" s="196">
        <v>139.5</v>
      </c>
      <c r="AP87" s="196">
        <v>99</v>
      </c>
      <c r="AQ87" s="196">
        <v>0</v>
      </c>
      <c r="AR87" s="196">
        <v>3.87</v>
      </c>
      <c r="AS87" s="196">
        <v>0</v>
      </c>
      <c r="AT87" s="196">
        <v>1.25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3.87</v>
      </c>
      <c r="E88" s="196">
        <v>0</v>
      </c>
      <c r="F88" s="196">
        <v>0</v>
      </c>
      <c r="G88" s="196">
        <v>18.100000000000001</v>
      </c>
      <c r="H88" s="196">
        <v>0</v>
      </c>
      <c r="I88" s="196">
        <v>0</v>
      </c>
      <c r="J88" s="196">
        <v>22.27</v>
      </c>
      <c r="K88" s="196">
        <v>6.33</v>
      </c>
      <c r="L88" s="196">
        <v>1.69</v>
      </c>
      <c r="M88" s="196">
        <v>0</v>
      </c>
      <c r="N88" s="196">
        <v>1.1200000000000001</v>
      </c>
      <c r="O88" s="196">
        <v>0</v>
      </c>
      <c r="P88" s="196">
        <v>2.5499999999999998</v>
      </c>
      <c r="Q88" s="196">
        <v>0.22</v>
      </c>
      <c r="R88" s="196">
        <v>0.42</v>
      </c>
      <c r="S88" s="196">
        <v>0.26</v>
      </c>
      <c r="T88" s="196">
        <v>0</v>
      </c>
      <c r="U88" s="196">
        <v>10.6</v>
      </c>
      <c r="V88" s="196">
        <v>0.2</v>
      </c>
      <c r="W88" s="196">
        <v>0</v>
      </c>
      <c r="X88" s="196">
        <v>1.39</v>
      </c>
      <c r="Y88" s="196">
        <v>0</v>
      </c>
      <c r="Z88" s="196">
        <v>2.4900000000000002</v>
      </c>
      <c r="AA88" s="196">
        <v>0.89</v>
      </c>
      <c r="AB88" s="196">
        <v>0</v>
      </c>
      <c r="AC88" s="196">
        <v>0</v>
      </c>
      <c r="AD88" s="196">
        <v>13.64</v>
      </c>
      <c r="AE88" s="196">
        <v>0</v>
      </c>
      <c r="AF88" s="196">
        <v>0</v>
      </c>
      <c r="AG88" s="196">
        <v>42.58</v>
      </c>
      <c r="AH88" s="196">
        <v>0</v>
      </c>
      <c r="AI88" s="196">
        <v>10.45</v>
      </c>
      <c r="AJ88" s="196">
        <v>0</v>
      </c>
      <c r="AK88" s="196">
        <v>2.6</v>
      </c>
      <c r="AL88" s="196">
        <v>0</v>
      </c>
      <c r="AM88" s="196">
        <v>0</v>
      </c>
      <c r="AN88" s="196">
        <v>0</v>
      </c>
      <c r="AO88" s="196">
        <v>139.5</v>
      </c>
      <c r="AP88" s="196">
        <v>99</v>
      </c>
      <c r="AQ88" s="196">
        <v>0</v>
      </c>
      <c r="AR88" s="196">
        <v>3.87</v>
      </c>
      <c r="AS88" s="196">
        <v>0</v>
      </c>
      <c r="AT88" s="196">
        <v>1.25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3.87</v>
      </c>
      <c r="E89" s="196">
        <v>0</v>
      </c>
      <c r="F89" s="196">
        <v>0</v>
      </c>
      <c r="G89" s="196">
        <v>18.100000000000001</v>
      </c>
      <c r="H89" s="196">
        <v>0</v>
      </c>
      <c r="I89" s="196">
        <v>0</v>
      </c>
      <c r="J89" s="196">
        <v>22.27</v>
      </c>
      <c r="K89" s="196">
        <v>6.33</v>
      </c>
      <c r="L89" s="196">
        <v>1.69</v>
      </c>
      <c r="M89" s="196">
        <v>0</v>
      </c>
      <c r="N89" s="196">
        <v>1.1200000000000001</v>
      </c>
      <c r="O89" s="196">
        <v>0</v>
      </c>
      <c r="P89" s="196">
        <v>2.5499999999999998</v>
      </c>
      <c r="Q89" s="196">
        <v>0.22</v>
      </c>
      <c r="R89" s="196">
        <v>0.42</v>
      </c>
      <c r="S89" s="196">
        <v>0.26</v>
      </c>
      <c r="T89" s="196">
        <v>0</v>
      </c>
      <c r="U89" s="196">
        <v>10.6</v>
      </c>
      <c r="V89" s="196">
        <v>0.2</v>
      </c>
      <c r="W89" s="196">
        <v>0</v>
      </c>
      <c r="X89" s="196">
        <v>1.39</v>
      </c>
      <c r="Y89" s="196">
        <v>0</v>
      </c>
      <c r="Z89" s="196">
        <v>2.4900000000000002</v>
      </c>
      <c r="AA89" s="196">
        <v>0.89</v>
      </c>
      <c r="AB89" s="196">
        <v>0</v>
      </c>
      <c r="AC89" s="196">
        <v>0</v>
      </c>
      <c r="AD89" s="196">
        <v>13.64</v>
      </c>
      <c r="AE89" s="196">
        <v>0</v>
      </c>
      <c r="AF89" s="196">
        <v>0</v>
      </c>
      <c r="AG89" s="196">
        <v>42.58</v>
      </c>
      <c r="AH89" s="196">
        <v>0</v>
      </c>
      <c r="AI89" s="196">
        <v>10.45</v>
      </c>
      <c r="AJ89" s="196">
        <v>0</v>
      </c>
      <c r="AK89" s="196">
        <v>12.6</v>
      </c>
      <c r="AL89" s="196">
        <v>0</v>
      </c>
      <c r="AM89" s="196">
        <v>0</v>
      </c>
      <c r="AN89" s="196">
        <v>0</v>
      </c>
      <c r="AO89" s="196">
        <v>139.5</v>
      </c>
      <c r="AP89" s="196">
        <v>99</v>
      </c>
      <c r="AQ89" s="196">
        <v>0</v>
      </c>
      <c r="AR89" s="196">
        <v>3.87</v>
      </c>
      <c r="AS89" s="196">
        <v>0</v>
      </c>
      <c r="AT89" s="196">
        <v>1.25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3.87</v>
      </c>
      <c r="E90" s="196">
        <v>0</v>
      </c>
      <c r="F90" s="196">
        <v>0</v>
      </c>
      <c r="G90" s="196">
        <v>18.100000000000001</v>
      </c>
      <c r="H90" s="196">
        <v>0</v>
      </c>
      <c r="I90" s="196">
        <v>0</v>
      </c>
      <c r="J90" s="196">
        <v>22.27</v>
      </c>
      <c r="K90" s="196">
        <v>6.33</v>
      </c>
      <c r="L90" s="196">
        <v>1.69</v>
      </c>
      <c r="M90" s="196">
        <v>0</v>
      </c>
      <c r="N90" s="196">
        <v>1.1200000000000001</v>
      </c>
      <c r="O90" s="196">
        <v>0</v>
      </c>
      <c r="P90" s="196">
        <v>2.5499999999999998</v>
      </c>
      <c r="Q90" s="196">
        <v>0.22</v>
      </c>
      <c r="R90" s="196">
        <v>0.42</v>
      </c>
      <c r="S90" s="196">
        <v>0.26</v>
      </c>
      <c r="T90" s="196">
        <v>0</v>
      </c>
      <c r="U90" s="196">
        <v>10.6</v>
      </c>
      <c r="V90" s="196">
        <v>0.2</v>
      </c>
      <c r="W90" s="196">
        <v>0</v>
      </c>
      <c r="X90" s="196">
        <v>1.39</v>
      </c>
      <c r="Y90" s="196">
        <v>0</v>
      </c>
      <c r="Z90" s="196">
        <v>2.4900000000000002</v>
      </c>
      <c r="AA90" s="196">
        <v>0.89</v>
      </c>
      <c r="AB90" s="196">
        <v>0</v>
      </c>
      <c r="AC90" s="196">
        <v>0</v>
      </c>
      <c r="AD90" s="196">
        <v>13.64</v>
      </c>
      <c r="AE90" s="196">
        <v>0</v>
      </c>
      <c r="AF90" s="196">
        <v>0</v>
      </c>
      <c r="AG90" s="196">
        <v>42.58</v>
      </c>
      <c r="AH90" s="196">
        <v>0</v>
      </c>
      <c r="AI90" s="196">
        <v>10.45</v>
      </c>
      <c r="AJ90" s="196">
        <v>0</v>
      </c>
      <c r="AK90" s="196">
        <v>12.6</v>
      </c>
      <c r="AL90" s="196">
        <v>0</v>
      </c>
      <c r="AM90" s="196">
        <v>0</v>
      </c>
      <c r="AN90" s="196">
        <v>0</v>
      </c>
      <c r="AO90" s="196">
        <v>139.5</v>
      </c>
      <c r="AP90" s="196">
        <v>99</v>
      </c>
      <c r="AQ90" s="196">
        <v>0</v>
      </c>
      <c r="AR90" s="196">
        <v>3.87</v>
      </c>
      <c r="AS90" s="196">
        <v>0</v>
      </c>
      <c r="AT90" s="196">
        <v>1.25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3.87</v>
      </c>
      <c r="E91" s="196">
        <v>0</v>
      </c>
      <c r="F91" s="196">
        <v>0</v>
      </c>
      <c r="G91" s="196">
        <v>18.100000000000001</v>
      </c>
      <c r="H91" s="196">
        <v>0</v>
      </c>
      <c r="I91" s="196">
        <v>0</v>
      </c>
      <c r="J91" s="196">
        <v>22.27</v>
      </c>
      <c r="K91" s="196">
        <v>43.13</v>
      </c>
      <c r="L91" s="196">
        <v>1.69</v>
      </c>
      <c r="M91" s="196">
        <v>0</v>
      </c>
      <c r="N91" s="196">
        <v>1.1200000000000001</v>
      </c>
      <c r="O91" s="196">
        <v>0</v>
      </c>
      <c r="P91" s="196">
        <v>2.5499999999999998</v>
      </c>
      <c r="Q91" s="196">
        <v>0.22</v>
      </c>
      <c r="R91" s="196">
        <v>0.42</v>
      </c>
      <c r="S91" s="196">
        <v>0.26</v>
      </c>
      <c r="T91" s="196">
        <v>0</v>
      </c>
      <c r="U91" s="196">
        <v>10.6</v>
      </c>
      <c r="V91" s="196">
        <v>0.2</v>
      </c>
      <c r="W91" s="196">
        <v>0</v>
      </c>
      <c r="X91" s="196">
        <v>1.39</v>
      </c>
      <c r="Y91" s="196">
        <v>0</v>
      </c>
      <c r="Z91" s="196">
        <v>2.4900000000000002</v>
      </c>
      <c r="AA91" s="196">
        <v>0.89</v>
      </c>
      <c r="AB91" s="196">
        <v>0</v>
      </c>
      <c r="AC91" s="196">
        <v>0</v>
      </c>
      <c r="AD91" s="196">
        <v>13.64</v>
      </c>
      <c r="AE91" s="196">
        <v>0</v>
      </c>
      <c r="AF91" s="196">
        <v>0</v>
      </c>
      <c r="AG91" s="196">
        <v>42.58</v>
      </c>
      <c r="AH91" s="196">
        <v>0</v>
      </c>
      <c r="AI91" s="196">
        <v>10.45</v>
      </c>
      <c r="AJ91" s="196">
        <v>0</v>
      </c>
      <c r="AK91" s="196">
        <v>12.6</v>
      </c>
      <c r="AL91" s="196">
        <v>0</v>
      </c>
      <c r="AM91" s="196">
        <v>0</v>
      </c>
      <c r="AN91" s="196">
        <v>0</v>
      </c>
      <c r="AO91" s="196">
        <v>139.5</v>
      </c>
      <c r="AP91" s="196">
        <v>99</v>
      </c>
      <c r="AQ91" s="196">
        <v>0</v>
      </c>
      <c r="AR91" s="196">
        <v>3.87</v>
      </c>
      <c r="AS91" s="196">
        <v>0</v>
      </c>
      <c r="AT91" s="196">
        <v>1.25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3.87</v>
      </c>
      <c r="E92" s="196">
        <v>0</v>
      </c>
      <c r="F92" s="196">
        <v>0</v>
      </c>
      <c r="G92" s="196">
        <v>18.100000000000001</v>
      </c>
      <c r="H92" s="196">
        <v>0</v>
      </c>
      <c r="I92" s="196">
        <v>0</v>
      </c>
      <c r="J92" s="196">
        <v>22.27</v>
      </c>
      <c r="K92" s="196">
        <v>33.520000000000003</v>
      </c>
      <c r="L92" s="196">
        <v>1.69</v>
      </c>
      <c r="M92" s="196">
        <v>0</v>
      </c>
      <c r="N92" s="196">
        <v>1.1200000000000001</v>
      </c>
      <c r="O92" s="196">
        <v>0</v>
      </c>
      <c r="P92" s="196">
        <v>2.5499999999999998</v>
      </c>
      <c r="Q92" s="196">
        <v>0.22</v>
      </c>
      <c r="R92" s="196">
        <v>0.42</v>
      </c>
      <c r="S92" s="196">
        <v>0.26</v>
      </c>
      <c r="T92" s="196">
        <v>0</v>
      </c>
      <c r="U92" s="196">
        <v>10.6</v>
      </c>
      <c r="V92" s="196">
        <v>0.2</v>
      </c>
      <c r="W92" s="196">
        <v>0</v>
      </c>
      <c r="X92" s="196">
        <v>1.39</v>
      </c>
      <c r="Y92" s="196">
        <v>0</v>
      </c>
      <c r="Z92" s="196">
        <v>2.4900000000000002</v>
      </c>
      <c r="AA92" s="196">
        <v>0.89</v>
      </c>
      <c r="AB92" s="196">
        <v>0</v>
      </c>
      <c r="AC92" s="196">
        <v>0</v>
      </c>
      <c r="AD92" s="196">
        <v>13.64</v>
      </c>
      <c r="AE92" s="196">
        <v>0</v>
      </c>
      <c r="AF92" s="196">
        <v>0</v>
      </c>
      <c r="AG92" s="196">
        <v>42.58</v>
      </c>
      <c r="AH92" s="196">
        <v>0</v>
      </c>
      <c r="AI92" s="196">
        <v>10.45</v>
      </c>
      <c r="AJ92" s="196">
        <v>0</v>
      </c>
      <c r="AK92" s="196">
        <v>11.59</v>
      </c>
      <c r="AL92" s="196">
        <v>0</v>
      </c>
      <c r="AM92" s="196">
        <v>0</v>
      </c>
      <c r="AN92" s="196">
        <v>0</v>
      </c>
      <c r="AO92" s="196">
        <v>139.5</v>
      </c>
      <c r="AP92" s="196">
        <v>99</v>
      </c>
      <c r="AQ92" s="196">
        <v>0</v>
      </c>
      <c r="AR92" s="196">
        <v>3.87</v>
      </c>
      <c r="AS92" s="196">
        <v>0</v>
      </c>
      <c r="AT92" s="196">
        <v>1.25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3.87</v>
      </c>
      <c r="E93" s="196">
        <v>0</v>
      </c>
      <c r="F93" s="196">
        <v>0</v>
      </c>
      <c r="G93" s="196">
        <v>18.100000000000001</v>
      </c>
      <c r="H93" s="196">
        <v>0</v>
      </c>
      <c r="I93" s="196">
        <v>0</v>
      </c>
      <c r="J93" s="196">
        <v>22.27</v>
      </c>
      <c r="K93" s="196">
        <v>81.58</v>
      </c>
      <c r="L93" s="196">
        <v>20.420000000000002</v>
      </c>
      <c r="M93" s="196">
        <v>0</v>
      </c>
      <c r="N93" s="196">
        <v>1.1200000000000001</v>
      </c>
      <c r="O93" s="196">
        <v>0</v>
      </c>
      <c r="P93" s="196">
        <v>2.5499999999999998</v>
      </c>
      <c r="Q93" s="196">
        <v>1.69</v>
      </c>
      <c r="R93" s="196">
        <v>0.42</v>
      </c>
      <c r="S93" s="196">
        <v>3.82</v>
      </c>
      <c r="T93" s="196">
        <v>0</v>
      </c>
      <c r="U93" s="196">
        <v>10.6</v>
      </c>
      <c r="V93" s="196">
        <v>0.2</v>
      </c>
      <c r="W93" s="196">
        <v>0</v>
      </c>
      <c r="X93" s="196">
        <v>1.39</v>
      </c>
      <c r="Y93" s="196">
        <v>0</v>
      </c>
      <c r="Z93" s="196">
        <v>2.74</v>
      </c>
      <c r="AA93" s="196">
        <v>1.75</v>
      </c>
      <c r="AB93" s="196">
        <v>0</v>
      </c>
      <c r="AC93" s="196">
        <v>0</v>
      </c>
      <c r="AD93" s="196">
        <v>13.64</v>
      </c>
      <c r="AE93" s="196">
        <v>0</v>
      </c>
      <c r="AF93" s="196">
        <v>0</v>
      </c>
      <c r="AG93" s="196">
        <v>42.58</v>
      </c>
      <c r="AH93" s="196">
        <v>0</v>
      </c>
      <c r="AI93" s="196">
        <v>10.45</v>
      </c>
      <c r="AJ93" s="196">
        <v>0</v>
      </c>
      <c r="AK93" s="196">
        <v>11.59</v>
      </c>
      <c r="AL93" s="196">
        <v>0</v>
      </c>
      <c r="AM93" s="196">
        <v>0</v>
      </c>
      <c r="AN93" s="196">
        <v>0</v>
      </c>
      <c r="AO93" s="196">
        <v>139.5</v>
      </c>
      <c r="AP93" s="196">
        <v>99</v>
      </c>
      <c r="AQ93" s="196">
        <v>0</v>
      </c>
      <c r="AR93" s="196">
        <v>3.87</v>
      </c>
      <c r="AS93" s="196">
        <v>0</v>
      </c>
      <c r="AT93" s="196">
        <v>1.25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3.87</v>
      </c>
      <c r="E94" s="196">
        <v>0</v>
      </c>
      <c r="F94" s="196">
        <v>0</v>
      </c>
      <c r="G94" s="196">
        <v>18.100000000000001</v>
      </c>
      <c r="H94" s="196">
        <v>0</v>
      </c>
      <c r="I94" s="196">
        <v>0</v>
      </c>
      <c r="J94" s="196">
        <v>22.27</v>
      </c>
      <c r="K94" s="196">
        <v>81.58</v>
      </c>
      <c r="L94" s="196">
        <v>20.420000000000002</v>
      </c>
      <c r="M94" s="196">
        <v>0</v>
      </c>
      <c r="N94" s="196">
        <v>1.1200000000000001</v>
      </c>
      <c r="O94" s="196">
        <v>0</v>
      </c>
      <c r="P94" s="196">
        <v>2.5499999999999998</v>
      </c>
      <c r="Q94" s="196">
        <v>1.69</v>
      </c>
      <c r="R94" s="196">
        <v>0.42</v>
      </c>
      <c r="S94" s="196">
        <v>3.82</v>
      </c>
      <c r="T94" s="196">
        <v>0</v>
      </c>
      <c r="U94" s="196">
        <v>10.6</v>
      </c>
      <c r="V94" s="196">
        <v>0.8</v>
      </c>
      <c r="W94" s="196">
        <v>0</v>
      </c>
      <c r="X94" s="196">
        <v>1.39</v>
      </c>
      <c r="Y94" s="196">
        <v>0</v>
      </c>
      <c r="Z94" s="196">
        <v>2.74</v>
      </c>
      <c r="AA94" s="196">
        <v>13.14</v>
      </c>
      <c r="AB94" s="196">
        <v>0</v>
      </c>
      <c r="AC94" s="196">
        <v>0</v>
      </c>
      <c r="AD94" s="196">
        <v>13.64</v>
      </c>
      <c r="AE94" s="196">
        <v>0</v>
      </c>
      <c r="AF94" s="196">
        <v>0</v>
      </c>
      <c r="AG94" s="196">
        <v>42.58</v>
      </c>
      <c r="AH94" s="196">
        <v>0</v>
      </c>
      <c r="AI94" s="196">
        <v>10.45</v>
      </c>
      <c r="AJ94" s="196">
        <v>0</v>
      </c>
      <c r="AK94" s="196">
        <v>11.59</v>
      </c>
      <c r="AL94" s="196">
        <v>0</v>
      </c>
      <c r="AM94" s="196">
        <v>0</v>
      </c>
      <c r="AN94" s="196">
        <v>0</v>
      </c>
      <c r="AO94" s="196">
        <v>139.5</v>
      </c>
      <c r="AP94" s="196">
        <v>99</v>
      </c>
      <c r="AQ94" s="196">
        <v>0</v>
      </c>
      <c r="AR94" s="196">
        <v>3.87</v>
      </c>
      <c r="AS94" s="196">
        <v>0</v>
      </c>
      <c r="AT94" s="196">
        <v>1.25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3.87</v>
      </c>
      <c r="E95" s="196">
        <v>0</v>
      </c>
      <c r="F95" s="196">
        <v>0</v>
      </c>
      <c r="G95" s="196">
        <v>18.100000000000001</v>
      </c>
      <c r="H95" s="196">
        <v>0</v>
      </c>
      <c r="I95" s="196">
        <v>0</v>
      </c>
      <c r="J95" s="196">
        <v>22.27</v>
      </c>
      <c r="K95" s="196">
        <v>79.260000000000005</v>
      </c>
      <c r="L95" s="196">
        <v>20.420000000000002</v>
      </c>
      <c r="M95" s="196">
        <v>0</v>
      </c>
      <c r="N95" s="196">
        <v>1.1200000000000001</v>
      </c>
      <c r="O95" s="196">
        <v>0</v>
      </c>
      <c r="P95" s="196">
        <v>2.5499999999999998</v>
      </c>
      <c r="Q95" s="196">
        <v>1.69</v>
      </c>
      <c r="R95" s="196">
        <v>0.42</v>
      </c>
      <c r="S95" s="196">
        <v>3.82</v>
      </c>
      <c r="T95" s="196">
        <v>0</v>
      </c>
      <c r="U95" s="196">
        <v>10.6</v>
      </c>
      <c r="V95" s="196">
        <v>0.8</v>
      </c>
      <c r="W95" s="196">
        <v>0</v>
      </c>
      <c r="X95" s="196">
        <v>1.39</v>
      </c>
      <c r="Y95" s="196">
        <v>0</v>
      </c>
      <c r="Z95" s="196">
        <v>2.74</v>
      </c>
      <c r="AA95" s="196">
        <v>13.14</v>
      </c>
      <c r="AB95" s="196">
        <v>0</v>
      </c>
      <c r="AC95" s="196">
        <v>0</v>
      </c>
      <c r="AD95" s="196">
        <v>13.64</v>
      </c>
      <c r="AE95" s="196">
        <v>0</v>
      </c>
      <c r="AF95" s="196">
        <v>0</v>
      </c>
      <c r="AG95" s="196">
        <v>42.58</v>
      </c>
      <c r="AH95" s="196">
        <v>0</v>
      </c>
      <c r="AI95" s="196">
        <v>10.45</v>
      </c>
      <c r="AJ95" s="196">
        <v>0</v>
      </c>
      <c r="AK95" s="196">
        <v>11.59</v>
      </c>
      <c r="AL95" s="196">
        <v>0</v>
      </c>
      <c r="AM95" s="196">
        <v>0</v>
      </c>
      <c r="AN95" s="196">
        <v>0</v>
      </c>
      <c r="AO95" s="196">
        <v>139.5</v>
      </c>
      <c r="AP95" s="196">
        <v>99</v>
      </c>
      <c r="AQ95" s="196">
        <v>0</v>
      </c>
      <c r="AR95" s="196">
        <v>3.87</v>
      </c>
      <c r="AS95" s="196">
        <v>0</v>
      </c>
      <c r="AT95" s="196">
        <v>1.25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3.87</v>
      </c>
      <c r="E96" s="196">
        <v>0</v>
      </c>
      <c r="F96" s="196">
        <v>0</v>
      </c>
      <c r="G96" s="196">
        <v>18.100000000000001</v>
      </c>
      <c r="H96" s="196">
        <v>0</v>
      </c>
      <c r="I96" s="196">
        <v>0</v>
      </c>
      <c r="J96" s="196">
        <v>22.27</v>
      </c>
      <c r="K96" s="196">
        <v>81.58</v>
      </c>
      <c r="L96" s="196">
        <v>20.420000000000002</v>
      </c>
      <c r="M96" s="196">
        <v>0</v>
      </c>
      <c r="N96" s="196">
        <v>1.1200000000000001</v>
      </c>
      <c r="O96" s="196">
        <v>0</v>
      </c>
      <c r="P96" s="196">
        <v>2.5499999999999998</v>
      </c>
      <c r="Q96" s="196">
        <v>1.69</v>
      </c>
      <c r="R96" s="196">
        <v>0.42</v>
      </c>
      <c r="S96" s="196">
        <v>3.82</v>
      </c>
      <c r="T96" s="196">
        <v>0</v>
      </c>
      <c r="U96" s="196">
        <v>10.6</v>
      </c>
      <c r="V96" s="196">
        <v>0.8</v>
      </c>
      <c r="W96" s="196">
        <v>0</v>
      </c>
      <c r="X96" s="196">
        <v>1.39</v>
      </c>
      <c r="Y96" s="196">
        <v>0</v>
      </c>
      <c r="Z96" s="196">
        <v>10.119999999999999</v>
      </c>
      <c r="AA96" s="196">
        <v>13.14</v>
      </c>
      <c r="AB96" s="196">
        <v>0</v>
      </c>
      <c r="AC96" s="196">
        <v>0</v>
      </c>
      <c r="AD96" s="196">
        <v>13.64</v>
      </c>
      <c r="AE96" s="196">
        <v>0</v>
      </c>
      <c r="AF96" s="196">
        <v>0</v>
      </c>
      <c r="AG96" s="196">
        <v>42.58</v>
      </c>
      <c r="AH96" s="196">
        <v>0</v>
      </c>
      <c r="AI96" s="196">
        <v>10.45</v>
      </c>
      <c r="AJ96" s="196">
        <v>0</v>
      </c>
      <c r="AK96" s="196">
        <v>11.59</v>
      </c>
      <c r="AL96" s="196">
        <v>0</v>
      </c>
      <c r="AM96" s="196">
        <v>0</v>
      </c>
      <c r="AN96" s="196">
        <v>0</v>
      </c>
      <c r="AO96" s="196">
        <v>139.5</v>
      </c>
      <c r="AP96" s="196">
        <v>99</v>
      </c>
      <c r="AQ96" s="196">
        <v>0</v>
      </c>
      <c r="AR96" s="196">
        <v>3.87</v>
      </c>
      <c r="AS96" s="196">
        <v>0</v>
      </c>
      <c r="AT96" s="196">
        <v>1.25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3.87</v>
      </c>
      <c r="E97" s="196">
        <v>0</v>
      </c>
      <c r="F97" s="196">
        <v>0</v>
      </c>
      <c r="G97" s="196">
        <v>18.100000000000001</v>
      </c>
      <c r="H97" s="196">
        <v>0</v>
      </c>
      <c r="I97" s="196">
        <v>0</v>
      </c>
      <c r="J97" s="196">
        <v>22.27</v>
      </c>
      <c r="K97" s="196">
        <v>81.58</v>
      </c>
      <c r="L97" s="196">
        <v>20.420000000000002</v>
      </c>
      <c r="M97" s="196">
        <v>0</v>
      </c>
      <c r="N97" s="196">
        <v>1.1200000000000001</v>
      </c>
      <c r="O97" s="196">
        <v>0</v>
      </c>
      <c r="P97" s="196">
        <v>2.5499999999999998</v>
      </c>
      <c r="Q97" s="196">
        <v>1.69</v>
      </c>
      <c r="R97" s="196">
        <v>0.42</v>
      </c>
      <c r="S97" s="196">
        <v>3.82</v>
      </c>
      <c r="T97" s="196">
        <v>0</v>
      </c>
      <c r="U97" s="196">
        <v>10.6</v>
      </c>
      <c r="V97" s="196">
        <v>0.37</v>
      </c>
      <c r="W97" s="196">
        <v>0</v>
      </c>
      <c r="X97" s="196">
        <v>1.39</v>
      </c>
      <c r="Y97" s="196">
        <v>0</v>
      </c>
      <c r="Z97" s="196">
        <v>38</v>
      </c>
      <c r="AA97" s="196">
        <v>13.14</v>
      </c>
      <c r="AB97" s="196">
        <v>0</v>
      </c>
      <c r="AC97" s="196">
        <v>0</v>
      </c>
      <c r="AD97" s="196">
        <v>13.64</v>
      </c>
      <c r="AE97" s="196">
        <v>0</v>
      </c>
      <c r="AF97" s="196">
        <v>0</v>
      </c>
      <c r="AG97" s="196">
        <v>42.58</v>
      </c>
      <c r="AH97" s="196">
        <v>0</v>
      </c>
      <c r="AI97" s="196">
        <v>10.45</v>
      </c>
      <c r="AJ97" s="196">
        <v>0</v>
      </c>
      <c r="AK97" s="196">
        <v>10.210000000000001</v>
      </c>
      <c r="AL97" s="196">
        <v>0</v>
      </c>
      <c r="AM97" s="196">
        <v>0</v>
      </c>
      <c r="AN97" s="196">
        <v>0</v>
      </c>
      <c r="AO97" s="196">
        <v>139.5</v>
      </c>
      <c r="AP97" s="196">
        <v>99</v>
      </c>
      <c r="AQ97" s="196">
        <v>0</v>
      </c>
      <c r="AR97" s="196">
        <v>3.87</v>
      </c>
      <c r="AS97" s="196">
        <v>0</v>
      </c>
      <c r="AT97" s="196">
        <v>1.25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3.87</v>
      </c>
      <c r="E98" s="196">
        <v>0</v>
      </c>
      <c r="F98" s="196">
        <v>0</v>
      </c>
      <c r="G98" s="196">
        <v>18.100000000000001</v>
      </c>
      <c r="H98" s="196">
        <v>0</v>
      </c>
      <c r="I98" s="196">
        <v>0</v>
      </c>
      <c r="J98" s="196">
        <v>22.27</v>
      </c>
      <c r="K98" s="196">
        <v>81.58</v>
      </c>
      <c r="L98" s="196">
        <v>20.420000000000002</v>
      </c>
      <c r="M98" s="196">
        <v>0</v>
      </c>
      <c r="N98" s="196">
        <v>1.1200000000000001</v>
      </c>
      <c r="O98" s="196">
        <v>0</v>
      </c>
      <c r="P98" s="196">
        <v>2.5499999999999998</v>
      </c>
      <c r="Q98" s="196">
        <v>1.69</v>
      </c>
      <c r="R98" s="196">
        <v>0.42</v>
      </c>
      <c r="S98" s="196">
        <v>3.82</v>
      </c>
      <c r="T98" s="196">
        <v>0</v>
      </c>
      <c r="U98" s="196">
        <v>10.6</v>
      </c>
      <c r="V98" s="196">
        <v>0.37</v>
      </c>
      <c r="W98" s="196">
        <v>0</v>
      </c>
      <c r="X98" s="196">
        <v>1.39</v>
      </c>
      <c r="Y98" s="196">
        <v>0</v>
      </c>
      <c r="Z98" s="196">
        <v>38</v>
      </c>
      <c r="AA98" s="196">
        <v>13.14</v>
      </c>
      <c r="AB98" s="196">
        <v>0</v>
      </c>
      <c r="AC98" s="196">
        <v>0</v>
      </c>
      <c r="AD98" s="196">
        <v>13.64</v>
      </c>
      <c r="AE98" s="196">
        <v>0</v>
      </c>
      <c r="AF98" s="196">
        <v>0</v>
      </c>
      <c r="AG98" s="196">
        <v>42.58</v>
      </c>
      <c r="AH98" s="196">
        <v>0</v>
      </c>
      <c r="AI98" s="196">
        <v>10.45</v>
      </c>
      <c r="AJ98" s="196">
        <v>0</v>
      </c>
      <c r="AK98" s="196">
        <v>10.210000000000001</v>
      </c>
      <c r="AL98" s="196">
        <v>0</v>
      </c>
      <c r="AM98" s="196">
        <v>0</v>
      </c>
      <c r="AN98" s="196">
        <v>0</v>
      </c>
      <c r="AO98" s="196">
        <v>139.5</v>
      </c>
      <c r="AP98" s="196">
        <v>99</v>
      </c>
      <c r="AQ98" s="196">
        <v>0</v>
      </c>
      <c r="AR98" s="196">
        <v>3.87</v>
      </c>
      <c r="AS98" s="196">
        <v>0</v>
      </c>
      <c r="AT98" s="196">
        <v>1.25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0.11314500000000008</v>
      </c>
      <c r="E99">
        <f t="shared" si="0"/>
        <v>0</v>
      </c>
      <c r="F99">
        <f t="shared" si="0"/>
        <v>0</v>
      </c>
      <c r="G99">
        <f t="shared" si="0"/>
        <v>0.31878499999999987</v>
      </c>
      <c r="H99">
        <f t="shared" si="0"/>
        <v>0</v>
      </c>
      <c r="I99">
        <f t="shared" si="0"/>
        <v>0</v>
      </c>
      <c r="J99">
        <f t="shared" si="0"/>
        <v>0.50981999999999972</v>
      </c>
      <c r="K99">
        <f t="shared" si="0"/>
        <v>0.74589999999999923</v>
      </c>
      <c r="L99">
        <f t="shared" si="0"/>
        <v>0.19248000000000084</v>
      </c>
      <c r="M99">
        <f t="shared" si="0"/>
        <v>0</v>
      </c>
      <c r="N99">
        <f t="shared" si="0"/>
        <v>2.6880000000000032E-2</v>
      </c>
      <c r="O99">
        <f t="shared" si="0"/>
        <v>0</v>
      </c>
      <c r="P99">
        <f t="shared" si="0"/>
        <v>6.6489999999999952E-2</v>
      </c>
      <c r="Q99">
        <f t="shared" si="0"/>
        <v>2.0429999999999979E-2</v>
      </c>
      <c r="R99">
        <f t="shared" si="0"/>
        <v>3.5729999999999915E-2</v>
      </c>
      <c r="S99">
        <f t="shared" si="0"/>
        <v>2.736500000000007E-2</v>
      </c>
      <c r="T99">
        <f t="shared" si="0"/>
        <v>0</v>
      </c>
      <c r="U99">
        <f t="shared" si="0"/>
        <v>0.25440000000000035</v>
      </c>
      <c r="V99">
        <f t="shared" si="0"/>
        <v>2.3510000000000048E-2</v>
      </c>
      <c r="W99">
        <f t="shared" si="0"/>
        <v>3.2072499999999962E-2</v>
      </c>
      <c r="X99">
        <f t="shared" si="0"/>
        <v>0.10442249999999971</v>
      </c>
      <c r="Y99">
        <f t="shared" si="0"/>
        <v>0</v>
      </c>
      <c r="Z99">
        <f t="shared" si="0"/>
        <v>0.27152250000000017</v>
      </c>
      <c r="AA99">
        <f t="shared" si="0"/>
        <v>0.10272499999999975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0.99885499999999883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0.15024250000000028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1.46475</v>
      </c>
      <c r="AP99">
        <f t="shared" si="0"/>
        <v>2.3759999999999999</v>
      </c>
      <c r="AQ99">
        <f t="shared" si="0"/>
        <v>0</v>
      </c>
      <c r="AR99">
        <f t="shared" si="0"/>
        <v>9.2460000000000042E-2</v>
      </c>
      <c r="AS99">
        <f t="shared" si="0"/>
        <v>0.11535500000000003</v>
      </c>
      <c r="AT99">
        <f t="shared" si="0"/>
        <v>5.4224999999999988E-2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45316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85</v>
      </c>
      <c r="C59" s="94">
        <f>'IDT-1 Calculation'!DG59</f>
        <v>-85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5.423</v>
      </c>
      <c r="C61" s="94">
        <f>'IDT-1 Calculation'!DG61</f>
        <v>-10</v>
      </c>
      <c r="D61" s="94">
        <f>'IDT-1 Calculation'!DH61</f>
        <v>0</v>
      </c>
      <c r="E61" s="94">
        <f>'IDT-1 Calculation'!DI61</f>
        <v>0</v>
      </c>
      <c r="F61" s="94">
        <f>'IDT-1 Calculation'!DJ61</f>
        <v>4.577</v>
      </c>
      <c r="G61" s="99">
        <f t="shared" si="0"/>
        <v>0</v>
      </c>
    </row>
    <row r="62" spans="1:7">
      <c r="A62" s="98" t="s">
        <v>104</v>
      </c>
      <c r="B62" s="94">
        <f>'IDT-1 Calculation'!DF62</f>
        <v>73.466999999999999</v>
      </c>
      <c r="C62" s="94">
        <f>'IDT-1 Calculation'!DG62</f>
        <v>-100</v>
      </c>
      <c r="D62" s="94">
        <f>'IDT-1 Calculation'!DH62</f>
        <v>0</v>
      </c>
      <c r="E62" s="94">
        <f>'IDT-1 Calculation'!DI62</f>
        <v>0</v>
      </c>
      <c r="F62" s="94">
        <f>'IDT-1 Calculation'!DJ62</f>
        <v>26.533000000000001</v>
      </c>
      <c r="G62" s="99">
        <f t="shared" si="0"/>
        <v>0</v>
      </c>
    </row>
    <row r="63" spans="1:7">
      <c r="A63" s="98" t="s">
        <v>105</v>
      </c>
      <c r="B63" s="94">
        <f>'IDT-1 Calculation'!DF63</f>
        <v>56.720999999999997</v>
      </c>
      <c r="C63" s="94">
        <f>'IDT-1 Calculation'!DG63</f>
        <v>-95</v>
      </c>
      <c r="D63" s="94">
        <f>'IDT-1 Calculation'!DH63</f>
        <v>0</v>
      </c>
      <c r="E63" s="94">
        <f>'IDT-1 Calculation'!DI63</f>
        <v>0</v>
      </c>
      <c r="F63" s="94">
        <f>'IDT-1 Calculation'!DJ63</f>
        <v>38.279000000000003</v>
      </c>
      <c r="G63" s="99">
        <f t="shared" si="0"/>
        <v>0</v>
      </c>
    </row>
    <row r="64" spans="1:7">
      <c r="A64" s="98" t="s">
        <v>106</v>
      </c>
      <c r="B64" s="94">
        <f>'IDT-1 Calculation'!DF64</f>
        <v>46.097999999999999</v>
      </c>
      <c r="C64" s="94">
        <f>'IDT-1 Calculation'!DG64</f>
        <v>-85</v>
      </c>
      <c r="D64" s="94">
        <f>'IDT-1 Calculation'!DH64</f>
        <v>0</v>
      </c>
      <c r="E64" s="94">
        <f>'IDT-1 Calculation'!DI64</f>
        <v>0</v>
      </c>
      <c r="F64" s="94">
        <f>'IDT-1 Calculation'!DJ64</f>
        <v>38.902000000000001</v>
      </c>
      <c r="G64" s="99">
        <f t="shared" si="0"/>
        <v>0</v>
      </c>
    </row>
    <row r="65" spans="1:7">
      <c r="A65" s="98" t="s">
        <v>107</v>
      </c>
      <c r="B65" s="94">
        <f>'IDT-1 Calculation'!DF65</f>
        <v>40.673999999999999</v>
      </c>
      <c r="C65" s="94">
        <f>'IDT-1 Calculation'!DG65</f>
        <v>-75</v>
      </c>
      <c r="D65" s="94">
        <f>'IDT-1 Calculation'!DH65</f>
        <v>0</v>
      </c>
      <c r="E65" s="94">
        <f>'IDT-1 Calculation'!DI65</f>
        <v>0</v>
      </c>
      <c r="F65" s="94">
        <f>'IDT-1 Calculation'!DJ65</f>
        <v>34.326000000000001</v>
      </c>
      <c r="G65" s="99">
        <f t="shared" si="0"/>
        <v>0</v>
      </c>
    </row>
    <row r="66" spans="1:7">
      <c r="A66" s="98" t="s">
        <v>108</v>
      </c>
      <c r="B66" s="94">
        <f>'IDT-1 Calculation'!DF66</f>
        <v>32.54</v>
      </c>
      <c r="C66" s="94">
        <f>'IDT-1 Calculation'!DG66</f>
        <v>-60</v>
      </c>
      <c r="D66" s="94">
        <f>'IDT-1 Calculation'!DH66</f>
        <v>0</v>
      </c>
      <c r="E66" s="94">
        <f>'IDT-1 Calculation'!DI66</f>
        <v>0</v>
      </c>
      <c r="F66" s="94">
        <f>'IDT-1 Calculation'!DJ66</f>
        <v>27.46</v>
      </c>
      <c r="G66" s="99">
        <f t="shared" si="0"/>
        <v>0</v>
      </c>
    </row>
    <row r="67" spans="1:7">
      <c r="A67" s="98" t="s">
        <v>109</v>
      </c>
      <c r="B67" s="94">
        <f>'IDT-1 Calculation'!DF67</f>
        <v>18.981000000000002</v>
      </c>
      <c r="C67" s="94">
        <f>'IDT-1 Calculation'!DG67</f>
        <v>-35</v>
      </c>
      <c r="D67" s="94">
        <f>'IDT-1 Calculation'!DH67</f>
        <v>0</v>
      </c>
      <c r="E67" s="94">
        <f>'IDT-1 Calculation'!DI67</f>
        <v>0</v>
      </c>
      <c r="F67" s="94">
        <f>'IDT-1 Calculation'!DJ67</f>
        <v>16.018999999999998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8.1349999999999998</v>
      </c>
      <c r="C89" s="94">
        <f>'IDT-1 Calculation'!DG89</f>
        <v>-15</v>
      </c>
      <c r="D89" s="94">
        <f>'IDT-1 Calculation'!DH89</f>
        <v>0</v>
      </c>
      <c r="E89" s="94">
        <f>'IDT-1 Calculation'!DI89</f>
        <v>0</v>
      </c>
      <c r="F89" s="94">
        <f>'IDT-1 Calculation'!DJ89</f>
        <v>6.8650000000000002</v>
      </c>
      <c r="G89" s="99">
        <f t="shared" si="1"/>
        <v>0</v>
      </c>
    </row>
    <row r="90" spans="1:7">
      <c r="A90" s="98" t="s">
        <v>132</v>
      </c>
      <c r="B90" s="94">
        <f>'IDT-1 Calculation'!DF90</f>
        <v>13.558</v>
      </c>
      <c r="C90" s="94">
        <f>'IDT-1 Calculation'!DG90</f>
        <v>-25</v>
      </c>
      <c r="D90" s="94">
        <f>'IDT-1 Calculation'!DH90</f>
        <v>0</v>
      </c>
      <c r="E90" s="94">
        <f>'IDT-1 Calculation'!DI90</f>
        <v>0</v>
      </c>
      <c r="F90" s="94">
        <f>'IDT-1 Calculation'!DJ90</f>
        <v>11.442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45</v>
      </c>
      <c r="C92" s="94">
        <f>'IDT-1 Calculation'!DG92</f>
        <v>-45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27</v>
      </c>
      <c r="C96" s="94">
        <f>'IDT-1 Calculation'!DG96</f>
        <v>-27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36</v>
      </c>
      <c r="C97" s="94">
        <f>'IDT-1 Calculation'!DG97</f>
        <v>-36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0.12214925</v>
      </c>
      <c r="C99" s="110">
        <f>SUM(C3:C98)/4000</f>
        <v>-0.17324999999999999</v>
      </c>
      <c r="D99" s="110">
        <f>SUM(D3:D98)/4000</f>
        <v>0</v>
      </c>
      <c r="E99" s="110">
        <f>SUM(E3:E98)/4000</f>
        <v>0</v>
      </c>
      <c r="F99" s="110">
        <f>SUM(F3:F98)/4000</f>
        <v>5.1100750000000014E-2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9.27</v>
      </c>
      <c r="AH3" s="196">
        <v>0</v>
      </c>
      <c r="AI3" s="196">
        <v>3.94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 s="196">
        <v>0</v>
      </c>
      <c r="AP3" s="196">
        <v>10.029999999999999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9.27</v>
      </c>
      <c r="AH4" s="196">
        <v>0</v>
      </c>
      <c r="AI4" s="196">
        <v>3.94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 s="196">
        <v>0</v>
      </c>
      <c r="AP4" s="196">
        <v>10.029999999999999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9.27</v>
      </c>
      <c r="AH5" s="196">
        <v>0</v>
      </c>
      <c r="AI5" s="196">
        <v>3.94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 s="196">
        <v>0</v>
      </c>
      <c r="AP5" s="196">
        <v>10.029999999999999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9.27</v>
      </c>
      <c r="AH6" s="196">
        <v>0</v>
      </c>
      <c r="AI6" s="196">
        <v>3.94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 s="196">
        <v>0</v>
      </c>
      <c r="AP6" s="196">
        <v>10.029999999999999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9.27</v>
      </c>
      <c r="AH7" s="196">
        <v>0</v>
      </c>
      <c r="AI7" s="196">
        <v>3.94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0</v>
      </c>
      <c r="AP7" s="196">
        <v>10.029999999999999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15.63</v>
      </c>
      <c r="AH8" s="196">
        <v>0</v>
      </c>
      <c r="AI8" s="196">
        <v>3.94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0</v>
      </c>
      <c r="AP8" s="196">
        <v>10.029999999999999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15.63</v>
      </c>
      <c r="AH9" s="196">
        <v>0</v>
      </c>
      <c r="AI9" s="196">
        <v>3.94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 s="196">
        <v>0</v>
      </c>
      <c r="AP9" s="196">
        <v>10.029999999999999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3.94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 s="196">
        <v>0</v>
      </c>
      <c r="AP10" s="196">
        <v>10.029999999999999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3.94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 s="196">
        <v>0</v>
      </c>
      <c r="AP11" s="196">
        <v>10.029999999999999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3.94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 s="196">
        <v>0</v>
      </c>
      <c r="AP12" s="196">
        <v>10.029999999999999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3.94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0</v>
      </c>
      <c r="AP13" s="196">
        <v>10.029999999999999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3.94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 s="196">
        <v>0</v>
      </c>
      <c r="AP14" s="196">
        <v>10.029999999999999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3.94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0</v>
      </c>
      <c r="AP15" s="196">
        <v>10.029999999999999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3.94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0</v>
      </c>
      <c r="AP16" s="196">
        <v>10.029999999999999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3.94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0</v>
      </c>
      <c r="AP17" s="196">
        <v>10.029999999999999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3.94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0</v>
      </c>
      <c r="AP18" s="196">
        <v>10.029999999999999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3.94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0</v>
      </c>
      <c r="AP19" s="196">
        <v>10.029999999999999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3.94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0</v>
      </c>
      <c r="AP20" s="196">
        <v>10.029999999999999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3.94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10.029999999999999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3.94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10.029999999999999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3.94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10.029999999999999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3.94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10.029999999999999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3.94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10.029999999999999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3.94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10.029999999999999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3.94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10.029999999999999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3.94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10.029999999999999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3.94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10.029999999999999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3.94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10.029999999999999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3.94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10.029999999999999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3.94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10.029999999999999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3.94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10.029999999999999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3.94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10.029999999999999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3.94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10.029999999999999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3.94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10.029999999999999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3.94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10.029999999999999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3.94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10.029999999999999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3.94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10.029999999999999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3.94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10.029999999999999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3.94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10.029999999999999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3.94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10.029999999999999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3.94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10.029999999999999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3.94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10.029999999999999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3.94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10.029999999999999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3.94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10.029999999999999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3.94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10.029999999999999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3.94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10.029999999999999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3.94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10.029999999999999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3.94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10.029999999999999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3.94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10.029999999999999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3.94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10.029999999999999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3.94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10.029999999999999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3.94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0</v>
      </c>
      <c r="AP54" s="196">
        <v>10.029999999999999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3.94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0</v>
      </c>
      <c r="AP55" s="196">
        <v>10.029999999999999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3.94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0</v>
      </c>
      <c r="AP56" s="196">
        <v>10.029999999999999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3.94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14.14</v>
      </c>
      <c r="AP57" s="196">
        <v>10.029999999999999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3.94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14.14</v>
      </c>
      <c r="AP58" s="196">
        <v>10.029999999999999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3.94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14.14</v>
      </c>
      <c r="AP59" s="196">
        <v>10.029999999999999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3.94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14.14</v>
      </c>
      <c r="AP60" s="196">
        <v>10.029999999999999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3.94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14.14</v>
      </c>
      <c r="AP61" s="196">
        <v>10.029999999999999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3.94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14.14</v>
      </c>
      <c r="AP62" s="196">
        <v>10.029999999999999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3.94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14.14</v>
      </c>
      <c r="AP63" s="196">
        <v>10.029999999999999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3.94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14.14</v>
      </c>
      <c r="AP64" s="196">
        <v>10.029999999999999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3.94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14.14</v>
      </c>
      <c r="AP65" s="196">
        <v>10.029999999999999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3.94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14.14</v>
      </c>
      <c r="AP66" s="196">
        <v>10.029999999999999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3.94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14.14</v>
      </c>
      <c r="AP67" s="196">
        <v>10.029999999999999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3.94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14.14</v>
      </c>
      <c r="AP68" s="196">
        <v>10.029999999999999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3.94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14.14</v>
      </c>
      <c r="AP69" s="196">
        <v>10.029999999999999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3.94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14.14</v>
      </c>
      <c r="AP70" s="196">
        <v>10.029999999999999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3.94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14.14</v>
      </c>
      <c r="AP71" s="196">
        <v>10.029999999999999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3.94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14.14</v>
      </c>
      <c r="AP72" s="196">
        <v>10.029999999999999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3.94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14.14</v>
      </c>
      <c r="AP73" s="196">
        <v>10.029999999999999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3.94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14.14</v>
      </c>
      <c r="AP74" s="196">
        <v>10.029999999999999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3.94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14.14</v>
      </c>
      <c r="AP75" s="196">
        <v>10.029999999999999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3.94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14.14</v>
      </c>
      <c r="AP76" s="196">
        <v>10.029999999999999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3.94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14.14</v>
      </c>
      <c r="AP77" s="196">
        <v>10.029999999999999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3.94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14.14</v>
      </c>
      <c r="AP78" s="196">
        <v>10.029999999999999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3.94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14.14</v>
      </c>
      <c r="AP79" s="196">
        <v>10.029999999999999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3.94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14.14</v>
      </c>
      <c r="AP80" s="196">
        <v>10.029999999999999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3.94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14.14</v>
      </c>
      <c r="AP81" s="196">
        <v>10.029999999999999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3.94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14.14</v>
      </c>
      <c r="AP82" s="196">
        <v>10.029999999999999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3.94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14.14</v>
      </c>
      <c r="AP83" s="196">
        <v>10.029999999999999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3.94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14.14</v>
      </c>
      <c r="AP84" s="196">
        <v>10.029999999999999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3.94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14.14</v>
      </c>
      <c r="AP85" s="196">
        <v>10.029999999999999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3.94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14.14</v>
      </c>
      <c r="AP86" s="196">
        <v>10.029999999999999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3.94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14.14</v>
      </c>
      <c r="AP87" s="196">
        <v>10.029999999999999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3.94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14.14</v>
      </c>
      <c r="AP88" s="196">
        <v>10.029999999999999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3.94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14.14</v>
      </c>
      <c r="AP89" s="196">
        <v>10.029999999999999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3.94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14.14</v>
      </c>
      <c r="AP90" s="196">
        <v>10.029999999999999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3.94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14.14</v>
      </c>
      <c r="AP91" s="196">
        <v>10.029999999999999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3.94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14.14</v>
      </c>
      <c r="AP92" s="196">
        <v>10.029999999999999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3.94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14.14</v>
      </c>
      <c r="AP93" s="196">
        <v>10.029999999999999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3.94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14.14</v>
      </c>
      <c r="AP94" s="196">
        <v>10.029999999999999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3.94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14.14</v>
      </c>
      <c r="AP95" s="196">
        <v>10.029999999999999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3.94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14.14</v>
      </c>
      <c r="AP96" s="196">
        <v>10.029999999999999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3.94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14.14</v>
      </c>
      <c r="AP97" s="196">
        <v>10.029999999999999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3.94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14.14</v>
      </c>
      <c r="AP98" s="196">
        <v>10.029999999999999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0.37673749999999917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0.14846999999999991</v>
      </c>
      <c r="AP99">
        <f t="shared" si="0"/>
        <v>0.24071999999999952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2.97</v>
      </c>
      <c r="AE3" s="196">
        <v>0</v>
      </c>
      <c r="AF3" s="196">
        <v>0</v>
      </c>
      <c r="AG3" s="196">
        <v>45.94</v>
      </c>
      <c r="AH3" s="196">
        <v>0</v>
      </c>
      <c r="AI3" s="196">
        <v>19.52</v>
      </c>
      <c r="AJ3" s="196">
        <v>0</v>
      </c>
      <c r="AK3" s="196">
        <v>3.72</v>
      </c>
      <c r="AL3" s="196">
        <v>0</v>
      </c>
      <c r="AM3" s="196">
        <v>0</v>
      </c>
      <c r="AN3" s="196">
        <v>0</v>
      </c>
      <c r="AO3" s="196">
        <v>0</v>
      </c>
      <c r="AP3" s="196">
        <v>40.130000000000003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2.97</v>
      </c>
      <c r="AE4" s="196">
        <v>0</v>
      </c>
      <c r="AF4" s="196">
        <v>0</v>
      </c>
      <c r="AG4" s="196">
        <v>45.94</v>
      </c>
      <c r="AH4" s="196">
        <v>0</v>
      </c>
      <c r="AI4" s="196">
        <v>19.52</v>
      </c>
      <c r="AJ4" s="196">
        <v>0</v>
      </c>
      <c r="AK4" s="196">
        <v>3.72</v>
      </c>
      <c r="AL4" s="196">
        <v>0</v>
      </c>
      <c r="AM4" s="196">
        <v>0</v>
      </c>
      <c r="AN4" s="196">
        <v>0</v>
      </c>
      <c r="AO4" s="196">
        <v>0</v>
      </c>
      <c r="AP4" s="196">
        <v>40.130000000000003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2.97</v>
      </c>
      <c r="AE5" s="196">
        <v>0</v>
      </c>
      <c r="AF5" s="196">
        <v>0</v>
      </c>
      <c r="AG5" s="196">
        <v>45.94</v>
      </c>
      <c r="AH5" s="196">
        <v>0</v>
      </c>
      <c r="AI5" s="196">
        <v>19.52</v>
      </c>
      <c r="AJ5" s="196">
        <v>0</v>
      </c>
      <c r="AK5" s="196">
        <v>3.72</v>
      </c>
      <c r="AL5" s="196">
        <v>0</v>
      </c>
      <c r="AM5" s="196">
        <v>0</v>
      </c>
      <c r="AN5" s="196">
        <v>0</v>
      </c>
      <c r="AO5" s="196">
        <v>0</v>
      </c>
      <c r="AP5" s="196">
        <v>40.130000000000003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2.97</v>
      </c>
      <c r="AE6" s="196">
        <v>0</v>
      </c>
      <c r="AF6" s="196">
        <v>0</v>
      </c>
      <c r="AG6" s="196">
        <v>45.94</v>
      </c>
      <c r="AH6" s="196">
        <v>0</v>
      </c>
      <c r="AI6" s="196">
        <v>19.52</v>
      </c>
      <c r="AJ6" s="196">
        <v>0</v>
      </c>
      <c r="AK6" s="196">
        <v>3.72</v>
      </c>
      <c r="AL6" s="196">
        <v>0</v>
      </c>
      <c r="AM6" s="196">
        <v>0</v>
      </c>
      <c r="AN6" s="196">
        <v>0</v>
      </c>
      <c r="AO6" s="196">
        <v>0</v>
      </c>
      <c r="AP6" s="196">
        <v>40.130000000000003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2.97</v>
      </c>
      <c r="AE7" s="196">
        <v>0</v>
      </c>
      <c r="AF7" s="196">
        <v>0</v>
      </c>
      <c r="AG7" s="196">
        <v>45.94</v>
      </c>
      <c r="AH7" s="196">
        <v>0</v>
      </c>
      <c r="AI7" s="196">
        <v>19.52</v>
      </c>
      <c r="AJ7" s="196">
        <v>0</v>
      </c>
      <c r="AK7" s="196">
        <v>3.72</v>
      </c>
      <c r="AL7" s="196">
        <v>0</v>
      </c>
      <c r="AM7" s="196">
        <v>0</v>
      </c>
      <c r="AN7" s="196">
        <v>0</v>
      </c>
      <c r="AO7" s="196">
        <v>0</v>
      </c>
      <c r="AP7" s="196">
        <v>40.130000000000003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2.97</v>
      </c>
      <c r="AE8" s="196">
        <v>0</v>
      </c>
      <c r="AF8" s="196">
        <v>0</v>
      </c>
      <c r="AG8" s="196">
        <v>77.459999999999994</v>
      </c>
      <c r="AH8" s="196">
        <v>0</v>
      </c>
      <c r="AI8" s="196">
        <v>19.52</v>
      </c>
      <c r="AJ8" s="196">
        <v>0</v>
      </c>
      <c r="AK8" s="196">
        <v>3.72</v>
      </c>
      <c r="AL8" s="196">
        <v>0</v>
      </c>
      <c r="AM8" s="196">
        <v>0</v>
      </c>
      <c r="AN8" s="196">
        <v>0</v>
      </c>
      <c r="AO8" s="196">
        <v>0</v>
      </c>
      <c r="AP8" s="196">
        <v>40.130000000000003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2.97</v>
      </c>
      <c r="AE9" s="196">
        <v>0</v>
      </c>
      <c r="AF9" s="196">
        <v>0</v>
      </c>
      <c r="AG9" s="196">
        <v>77.459999999999994</v>
      </c>
      <c r="AH9" s="196">
        <v>0</v>
      </c>
      <c r="AI9" s="196">
        <v>19.52</v>
      </c>
      <c r="AJ9" s="196">
        <v>0</v>
      </c>
      <c r="AK9" s="196">
        <v>3.72</v>
      </c>
      <c r="AL9" s="196">
        <v>0</v>
      </c>
      <c r="AM9" s="196">
        <v>0</v>
      </c>
      <c r="AN9" s="196">
        <v>0</v>
      </c>
      <c r="AO9" s="196">
        <v>0</v>
      </c>
      <c r="AP9" s="196">
        <v>40.130000000000003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2.97</v>
      </c>
      <c r="AE10" s="196">
        <v>0</v>
      </c>
      <c r="AF10" s="196">
        <v>0</v>
      </c>
      <c r="AG10" s="196">
        <v>79.569999999999993</v>
      </c>
      <c r="AH10" s="196">
        <v>0</v>
      </c>
      <c r="AI10" s="196">
        <v>19.52</v>
      </c>
      <c r="AJ10" s="196">
        <v>0</v>
      </c>
      <c r="AK10" s="196">
        <v>3.72</v>
      </c>
      <c r="AL10" s="196">
        <v>0</v>
      </c>
      <c r="AM10" s="196">
        <v>0</v>
      </c>
      <c r="AN10" s="196">
        <v>0</v>
      </c>
      <c r="AO10" s="196">
        <v>0</v>
      </c>
      <c r="AP10" s="196">
        <v>40.130000000000003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2.97</v>
      </c>
      <c r="AE11" s="196">
        <v>0</v>
      </c>
      <c r="AF11" s="196">
        <v>0</v>
      </c>
      <c r="AG11" s="196">
        <v>79.569999999999993</v>
      </c>
      <c r="AH11" s="196">
        <v>0</v>
      </c>
      <c r="AI11" s="196">
        <v>19.52</v>
      </c>
      <c r="AJ11" s="196">
        <v>0</v>
      </c>
      <c r="AK11" s="196">
        <v>3.72</v>
      </c>
      <c r="AL11" s="196">
        <v>0</v>
      </c>
      <c r="AM11" s="196">
        <v>0</v>
      </c>
      <c r="AN11" s="196">
        <v>0</v>
      </c>
      <c r="AO11" s="196">
        <v>0</v>
      </c>
      <c r="AP11" s="196">
        <v>40.130000000000003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2.97</v>
      </c>
      <c r="AE12" s="196">
        <v>0</v>
      </c>
      <c r="AF12" s="196">
        <v>0</v>
      </c>
      <c r="AG12" s="196">
        <v>79.569999999999993</v>
      </c>
      <c r="AH12" s="196">
        <v>0</v>
      </c>
      <c r="AI12" s="196">
        <v>19.52</v>
      </c>
      <c r="AJ12" s="196">
        <v>0</v>
      </c>
      <c r="AK12" s="196">
        <v>3.72</v>
      </c>
      <c r="AL12" s="196">
        <v>0</v>
      </c>
      <c r="AM12" s="196">
        <v>0</v>
      </c>
      <c r="AN12" s="196">
        <v>0</v>
      </c>
      <c r="AO12" s="196">
        <v>0</v>
      </c>
      <c r="AP12" s="196">
        <v>40.130000000000003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2.97</v>
      </c>
      <c r="AE13" s="196">
        <v>0</v>
      </c>
      <c r="AF13" s="196">
        <v>0</v>
      </c>
      <c r="AG13" s="196">
        <v>79.569999999999993</v>
      </c>
      <c r="AH13" s="196">
        <v>0</v>
      </c>
      <c r="AI13" s="196">
        <v>19.52</v>
      </c>
      <c r="AJ13" s="196">
        <v>0</v>
      </c>
      <c r="AK13" s="196">
        <v>3.72</v>
      </c>
      <c r="AL13" s="196">
        <v>0</v>
      </c>
      <c r="AM13" s="196">
        <v>0</v>
      </c>
      <c r="AN13" s="196">
        <v>0</v>
      </c>
      <c r="AO13" s="196">
        <v>0</v>
      </c>
      <c r="AP13" s="196">
        <v>40.130000000000003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2.97</v>
      </c>
      <c r="AE14" s="196">
        <v>0</v>
      </c>
      <c r="AF14" s="196">
        <v>0</v>
      </c>
      <c r="AG14" s="196">
        <v>79.569999999999993</v>
      </c>
      <c r="AH14" s="196">
        <v>0</v>
      </c>
      <c r="AI14" s="196">
        <v>19.52</v>
      </c>
      <c r="AJ14" s="196">
        <v>0</v>
      </c>
      <c r="AK14" s="196">
        <v>3.72</v>
      </c>
      <c r="AL14" s="196">
        <v>0</v>
      </c>
      <c r="AM14" s="196">
        <v>0</v>
      </c>
      <c r="AN14" s="196">
        <v>0</v>
      </c>
      <c r="AO14" s="196">
        <v>0</v>
      </c>
      <c r="AP14" s="196">
        <v>40.130000000000003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2.97</v>
      </c>
      <c r="AE15" s="196">
        <v>0</v>
      </c>
      <c r="AF15" s="196">
        <v>0</v>
      </c>
      <c r="AG15" s="196">
        <v>79.569999999999993</v>
      </c>
      <c r="AH15" s="196">
        <v>0</v>
      </c>
      <c r="AI15" s="196">
        <v>19.52</v>
      </c>
      <c r="AJ15" s="196">
        <v>0</v>
      </c>
      <c r="AK15" s="196">
        <v>3.72</v>
      </c>
      <c r="AL15" s="196">
        <v>0</v>
      </c>
      <c r="AM15" s="196">
        <v>0</v>
      </c>
      <c r="AN15" s="196">
        <v>0</v>
      </c>
      <c r="AO15" s="196">
        <v>0</v>
      </c>
      <c r="AP15" s="196">
        <v>40.130000000000003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2.97</v>
      </c>
      <c r="AE16" s="196">
        <v>0</v>
      </c>
      <c r="AF16" s="196">
        <v>0</v>
      </c>
      <c r="AG16" s="196">
        <v>79.569999999999993</v>
      </c>
      <c r="AH16" s="196">
        <v>0</v>
      </c>
      <c r="AI16" s="196">
        <v>19.52</v>
      </c>
      <c r="AJ16" s="196">
        <v>0</v>
      </c>
      <c r="AK16" s="196">
        <v>3.72</v>
      </c>
      <c r="AL16" s="196">
        <v>0</v>
      </c>
      <c r="AM16" s="196">
        <v>0</v>
      </c>
      <c r="AN16" s="196">
        <v>0</v>
      </c>
      <c r="AO16" s="196">
        <v>0</v>
      </c>
      <c r="AP16" s="196">
        <v>40.130000000000003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2.97</v>
      </c>
      <c r="AE17" s="196">
        <v>0</v>
      </c>
      <c r="AF17" s="196">
        <v>0</v>
      </c>
      <c r="AG17" s="196">
        <v>79.569999999999993</v>
      </c>
      <c r="AH17" s="196">
        <v>0</v>
      </c>
      <c r="AI17" s="196">
        <v>19.52</v>
      </c>
      <c r="AJ17" s="196">
        <v>0</v>
      </c>
      <c r="AK17" s="196">
        <v>3.72</v>
      </c>
      <c r="AL17" s="196">
        <v>0</v>
      </c>
      <c r="AM17" s="196">
        <v>0</v>
      </c>
      <c r="AN17" s="196">
        <v>0</v>
      </c>
      <c r="AO17" s="196">
        <v>0</v>
      </c>
      <c r="AP17" s="196">
        <v>40.130000000000003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2.97</v>
      </c>
      <c r="AE18" s="196">
        <v>0</v>
      </c>
      <c r="AF18" s="196">
        <v>0</v>
      </c>
      <c r="AG18" s="196">
        <v>79.569999999999993</v>
      </c>
      <c r="AH18" s="196">
        <v>0</v>
      </c>
      <c r="AI18" s="196">
        <v>19.52</v>
      </c>
      <c r="AJ18" s="196">
        <v>0</v>
      </c>
      <c r="AK18" s="196">
        <v>3.72</v>
      </c>
      <c r="AL18" s="196">
        <v>0</v>
      </c>
      <c r="AM18" s="196">
        <v>0</v>
      </c>
      <c r="AN18" s="196">
        <v>0</v>
      </c>
      <c r="AO18" s="196">
        <v>0</v>
      </c>
      <c r="AP18" s="196">
        <v>40.130000000000003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2.97</v>
      </c>
      <c r="AE19" s="196">
        <v>0</v>
      </c>
      <c r="AF19" s="196">
        <v>0</v>
      </c>
      <c r="AG19" s="196">
        <v>79.569999999999993</v>
      </c>
      <c r="AH19" s="196">
        <v>0</v>
      </c>
      <c r="AI19" s="196">
        <v>19.52</v>
      </c>
      <c r="AJ19" s="196">
        <v>0</v>
      </c>
      <c r="AK19" s="196">
        <v>3.72</v>
      </c>
      <c r="AL19" s="196">
        <v>0</v>
      </c>
      <c r="AM19" s="196">
        <v>0</v>
      </c>
      <c r="AN19" s="196">
        <v>0</v>
      </c>
      <c r="AO19" s="196">
        <v>0</v>
      </c>
      <c r="AP19" s="196">
        <v>40.130000000000003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2.97</v>
      </c>
      <c r="AE20" s="196">
        <v>0</v>
      </c>
      <c r="AF20" s="196">
        <v>0</v>
      </c>
      <c r="AG20" s="196">
        <v>79.569999999999993</v>
      </c>
      <c r="AH20" s="196">
        <v>0</v>
      </c>
      <c r="AI20" s="196">
        <v>19.52</v>
      </c>
      <c r="AJ20" s="196">
        <v>0</v>
      </c>
      <c r="AK20" s="196">
        <v>3.72</v>
      </c>
      <c r="AL20" s="196">
        <v>0</v>
      </c>
      <c r="AM20" s="196">
        <v>0</v>
      </c>
      <c r="AN20" s="196">
        <v>0</v>
      </c>
      <c r="AO20" s="196">
        <v>0</v>
      </c>
      <c r="AP20" s="196">
        <v>40.130000000000003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2.97</v>
      </c>
      <c r="AE21" s="196">
        <v>0</v>
      </c>
      <c r="AF21" s="196">
        <v>0</v>
      </c>
      <c r="AG21" s="196">
        <v>79.569999999999993</v>
      </c>
      <c r="AH21" s="196">
        <v>0</v>
      </c>
      <c r="AI21" s="196">
        <v>19.52</v>
      </c>
      <c r="AJ21" s="196">
        <v>0</v>
      </c>
      <c r="AK21" s="196">
        <v>3.72</v>
      </c>
      <c r="AL21" s="196">
        <v>0</v>
      </c>
      <c r="AM21" s="196">
        <v>0</v>
      </c>
      <c r="AN21" s="196">
        <v>0</v>
      </c>
      <c r="AO21" s="196">
        <v>0</v>
      </c>
      <c r="AP21" s="196">
        <v>40.130000000000003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2.97</v>
      </c>
      <c r="AE22" s="196">
        <v>0</v>
      </c>
      <c r="AF22" s="196">
        <v>0</v>
      </c>
      <c r="AG22" s="196">
        <v>79.569999999999993</v>
      </c>
      <c r="AH22" s="196">
        <v>0</v>
      </c>
      <c r="AI22" s="196">
        <v>19.52</v>
      </c>
      <c r="AJ22" s="196">
        <v>0</v>
      </c>
      <c r="AK22" s="196">
        <v>3.72</v>
      </c>
      <c r="AL22" s="196">
        <v>0</v>
      </c>
      <c r="AM22" s="196">
        <v>0</v>
      </c>
      <c r="AN22" s="196">
        <v>0</v>
      </c>
      <c r="AO22" s="196">
        <v>0</v>
      </c>
      <c r="AP22" s="196">
        <v>40.130000000000003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2.97</v>
      </c>
      <c r="AE23" s="196">
        <v>0</v>
      </c>
      <c r="AF23" s="196">
        <v>0</v>
      </c>
      <c r="AG23" s="196">
        <v>79.569999999999993</v>
      </c>
      <c r="AH23" s="196">
        <v>0</v>
      </c>
      <c r="AI23" s="196">
        <v>19.52</v>
      </c>
      <c r="AJ23" s="196">
        <v>0</v>
      </c>
      <c r="AK23" s="196">
        <v>4.1399999999999997</v>
      </c>
      <c r="AL23" s="196">
        <v>0</v>
      </c>
      <c r="AM23" s="196">
        <v>0</v>
      </c>
      <c r="AN23" s="196">
        <v>0</v>
      </c>
      <c r="AO23" s="196">
        <v>0</v>
      </c>
      <c r="AP23" s="196">
        <v>40.130000000000003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2.97</v>
      </c>
      <c r="AE24" s="196">
        <v>0</v>
      </c>
      <c r="AF24" s="196">
        <v>0</v>
      </c>
      <c r="AG24" s="196">
        <v>79.569999999999993</v>
      </c>
      <c r="AH24" s="196">
        <v>0</v>
      </c>
      <c r="AI24" s="196">
        <v>19.52</v>
      </c>
      <c r="AJ24" s="196">
        <v>0</v>
      </c>
      <c r="AK24" s="196">
        <v>4.1399999999999997</v>
      </c>
      <c r="AL24" s="196">
        <v>0</v>
      </c>
      <c r="AM24" s="196">
        <v>0</v>
      </c>
      <c r="AN24" s="196">
        <v>0</v>
      </c>
      <c r="AO24" s="196">
        <v>0</v>
      </c>
      <c r="AP24" s="196">
        <v>40.130000000000003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2.97</v>
      </c>
      <c r="AE25" s="196">
        <v>0</v>
      </c>
      <c r="AF25" s="196">
        <v>0</v>
      </c>
      <c r="AG25" s="196">
        <v>79.569999999999993</v>
      </c>
      <c r="AH25" s="196">
        <v>0</v>
      </c>
      <c r="AI25" s="196">
        <v>19.52</v>
      </c>
      <c r="AJ25" s="196">
        <v>0</v>
      </c>
      <c r="AK25" s="196">
        <v>4.1399999999999997</v>
      </c>
      <c r="AL25" s="196">
        <v>0</v>
      </c>
      <c r="AM25" s="196">
        <v>0</v>
      </c>
      <c r="AN25" s="196">
        <v>0</v>
      </c>
      <c r="AO25" s="196">
        <v>0</v>
      </c>
      <c r="AP25" s="196">
        <v>40.130000000000003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2.97</v>
      </c>
      <c r="AE26" s="196">
        <v>0</v>
      </c>
      <c r="AF26" s="196">
        <v>0</v>
      </c>
      <c r="AG26" s="196">
        <v>79.569999999999993</v>
      </c>
      <c r="AH26" s="196">
        <v>0</v>
      </c>
      <c r="AI26" s="196">
        <v>19.52</v>
      </c>
      <c r="AJ26" s="196">
        <v>0</v>
      </c>
      <c r="AK26" s="196">
        <v>4.3499999999999996</v>
      </c>
      <c r="AL26" s="196">
        <v>0</v>
      </c>
      <c r="AM26" s="196">
        <v>0</v>
      </c>
      <c r="AN26" s="196">
        <v>0</v>
      </c>
      <c r="AO26" s="196">
        <v>0</v>
      </c>
      <c r="AP26" s="196">
        <v>40.130000000000003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2.97</v>
      </c>
      <c r="AE27" s="196">
        <v>0</v>
      </c>
      <c r="AF27" s="196">
        <v>0</v>
      </c>
      <c r="AG27" s="196">
        <v>79.569999999999993</v>
      </c>
      <c r="AH27" s="196">
        <v>0</v>
      </c>
      <c r="AI27" s="196">
        <v>19.52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0</v>
      </c>
      <c r="AP27" s="196">
        <v>40.130000000000003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2.97</v>
      </c>
      <c r="AE28" s="196">
        <v>0</v>
      </c>
      <c r="AF28" s="196">
        <v>0</v>
      </c>
      <c r="AG28" s="196">
        <v>79.569999999999993</v>
      </c>
      <c r="AH28" s="196">
        <v>0</v>
      </c>
      <c r="AI28" s="196">
        <v>19.52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0</v>
      </c>
      <c r="AP28" s="196">
        <v>40.130000000000003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2.97</v>
      </c>
      <c r="AE29" s="196">
        <v>0</v>
      </c>
      <c r="AF29" s="196">
        <v>0</v>
      </c>
      <c r="AG29" s="196">
        <v>79.569999999999993</v>
      </c>
      <c r="AH29" s="196">
        <v>0</v>
      </c>
      <c r="AI29" s="196">
        <v>19.52</v>
      </c>
      <c r="AJ29" s="196">
        <v>0</v>
      </c>
      <c r="AK29" s="196">
        <v>0.35</v>
      </c>
      <c r="AL29" s="196">
        <v>0</v>
      </c>
      <c r="AM29" s="196">
        <v>0</v>
      </c>
      <c r="AN29" s="196">
        <v>0</v>
      </c>
      <c r="AO29" s="196">
        <v>0</v>
      </c>
      <c r="AP29" s="196">
        <v>40.130000000000003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2.97</v>
      </c>
      <c r="AE30" s="196">
        <v>0</v>
      </c>
      <c r="AF30" s="196">
        <v>0</v>
      </c>
      <c r="AG30" s="196">
        <v>79.569999999999993</v>
      </c>
      <c r="AH30" s="196">
        <v>0</v>
      </c>
      <c r="AI30" s="196">
        <v>19.52</v>
      </c>
      <c r="AJ30" s="196">
        <v>0</v>
      </c>
      <c r="AK30" s="196">
        <v>0.35</v>
      </c>
      <c r="AL30" s="196">
        <v>0</v>
      </c>
      <c r="AM30" s="196">
        <v>0</v>
      </c>
      <c r="AN30" s="196">
        <v>0</v>
      </c>
      <c r="AO30" s="196">
        <v>0</v>
      </c>
      <c r="AP30" s="196">
        <v>40.130000000000003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2.97</v>
      </c>
      <c r="AE31" s="196">
        <v>0</v>
      </c>
      <c r="AF31" s="196">
        <v>0</v>
      </c>
      <c r="AG31" s="196">
        <v>79.569999999999993</v>
      </c>
      <c r="AH31" s="196">
        <v>0</v>
      </c>
      <c r="AI31" s="196">
        <v>19.52</v>
      </c>
      <c r="AJ31" s="196">
        <v>0</v>
      </c>
      <c r="AK31" s="196">
        <v>0.35</v>
      </c>
      <c r="AL31" s="196">
        <v>0</v>
      </c>
      <c r="AM31" s="196">
        <v>0</v>
      </c>
      <c r="AN31" s="196">
        <v>0</v>
      </c>
      <c r="AO31" s="196">
        <v>0</v>
      </c>
      <c r="AP31" s="196">
        <v>40.130000000000003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2.97</v>
      </c>
      <c r="AE32" s="196">
        <v>0</v>
      </c>
      <c r="AF32" s="196">
        <v>0</v>
      </c>
      <c r="AG32" s="196">
        <v>79.569999999999993</v>
      </c>
      <c r="AH32" s="196">
        <v>0</v>
      </c>
      <c r="AI32" s="196">
        <v>19.52</v>
      </c>
      <c r="AJ32" s="196">
        <v>0</v>
      </c>
      <c r="AK32" s="196">
        <v>0.35</v>
      </c>
      <c r="AL32" s="196">
        <v>0</v>
      </c>
      <c r="AM32" s="196">
        <v>0</v>
      </c>
      <c r="AN32" s="196">
        <v>0</v>
      </c>
      <c r="AO32" s="196">
        <v>0</v>
      </c>
      <c r="AP32" s="196">
        <v>40.130000000000003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2.97</v>
      </c>
      <c r="AE33" s="196">
        <v>0</v>
      </c>
      <c r="AF33" s="196">
        <v>0</v>
      </c>
      <c r="AG33" s="196">
        <v>79.569999999999993</v>
      </c>
      <c r="AH33" s="196">
        <v>0</v>
      </c>
      <c r="AI33" s="196">
        <v>19.52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0</v>
      </c>
      <c r="AP33" s="196">
        <v>40.130000000000003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2.97</v>
      </c>
      <c r="AE34" s="196">
        <v>0</v>
      </c>
      <c r="AF34" s="196">
        <v>0</v>
      </c>
      <c r="AG34" s="196">
        <v>79.569999999999993</v>
      </c>
      <c r="AH34" s="196">
        <v>0</v>
      </c>
      <c r="AI34" s="196">
        <v>19.52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0</v>
      </c>
      <c r="AP34" s="196">
        <v>40.130000000000003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2.97</v>
      </c>
      <c r="AE35" s="196">
        <v>0</v>
      </c>
      <c r="AF35" s="196">
        <v>0</v>
      </c>
      <c r="AG35" s="196">
        <v>79.569999999999993</v>
      </c>
      <c r="AH35" s="196">
        <v>0</v>
      </c>
      <c r="AI35" s="196">
        <v>19.52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0</v>
      </c>
      <c r="AP35" s="196">
        <v>40.130000000000003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2.97</v>
      </c>
      <c r="AE36" s="196">
        <v>0</v>
      </c>
      <c r="AF36" s="196">
        <v>0</v>
      </c>
      <c r="AG36" s="196">
        <v>79.569999999999993</v>
      </c>
      <c r="AH36" s="196">
        <v>0</v>
      </c>
      <c r="AI36" s="196">
        <v>19.52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0</v>
      </c>
      <c r="AP36" s="196">
        <v>40.130000000000003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2.97</v>
      </c>
      <c r="AE37" s="196">
        <v>0</v>
      </c>
      <c r="AF37" s="196">
        <v>0</v>
      </c>
      <c r="AG37" s="196">
        <v>79.569999999999993</v>
      </c>
      <c r="AH37" s="196">
        <v>0</v>
      </c>
      <c r="AI37" s="196">
        <v>19.52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0</v>
      </c>
      <c r="AP37" s="196">
        <v>40.130000000000003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2.97</v>
      </c>
      <c r="AE38" s="196">
        <v>0</v>
      </c>
      <c r="AF38" s="196">
        <v>0</v>
      </c>
      <c r="AG38" s="196">
        <v>79.569999999999993</v>
      </c>
      <c r="AH38" s="196">
        <v>0</v>
      </c>
      <c r="AI38" s="196">
        <v>19.52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0</v>
      </c>
      <c r="AP38" s="196">
        <v>40.130000000000003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2.97</v>
      </c>
      <c r="AE39" s="196">
        <v>0</v>
      </c>
      <c r="AF39" s="196">
        <v>0</v>
      </c>
      <c r="AG39" s="196">
        <v>79.569999999999993</v>
      </c>
      <c r="AH39" s="196">
        <v>0</v>
      </c>
      <c r="AI39" s="196">
        <v>19.52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0</v>
      </c>
      <c r="AP39" s="196">
        <v>40.130000000000003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2.97</v>
      </c>
      <c r="AE40" s="196">
        <v>0</v>
      </c>
      <c r="AF40" s="196">
        <v>0</v>
      </c>
      <c r="AG40" s="196">
        <v>79.569999999999993</v>
      </c>
      <c r="AH40" s="196">
        <v>0</v>
      </c>
      <c r="AI40" s="196">
        <v>19.52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0</v>
      </c>
      <c r="AP40" s="196">
        <v>40.130000000000003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2.97</v>
      </c>
      <c r="AE41" s="196">
        <v>0</v>
      </c>
      <c r="AF41" s="196">
        <v>0</v>
      </c>
      <c r="AG41" s="196">
        <v>79.569999999999993</v>
      </c>
      <c r="AH41" s="196">
        <v>0</v>
      </c>
      <c r="AI41" s="196">
        <v>19.52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0</v>
      </c>
      <c r="AP41" s="196">
        <v>40.130000000000003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2.97</v>
      </c>
      <c r="AE42" s="196">
        <v>0</v>
      </c>
      <c r="AF42" s="196">
        <v>0</v>
      </c>
      <c r="AG42" s="196">
        <v>79.569999999999993</v>
      </c>
      <c r="AH42" s="196">
        <v>0</v>
      </c>
      <c r="AI42" s="196">
        <v>19.52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0</v>
      </c>
      <c r="AP42" s="196">
        <v>40.130000000000003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2.97</v>
      </c>
      <c r="AE43" s="196">
        <v>0</v>
      </c>
      <c r="AF43" s="196">
        <v>0</v>
      </c>
      <c r="AG43" s="196">
        <v>79.569999999999993</v>
      </c>
      <c r="AH43" s="196">
        <v>0</v>
      </c>
      <c r="AI43" s="196">
        <v>19.52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0</v>
      </c>
      <c r="AP43" s="196">
        <v>40.130000000000003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2.97</v>
      </c>
      <c r="AE44" s="196">
        <v>0</v>
      </c>
      <c r="AF44" s="196">
        <v>0</v>
      </c>
      <c r="AG44" s="196">
        <v>79.569999999999993</v>
      </c>
      <c r="AH44" s="196">
        <v>0</v>
      </c>
      <c r="AI44" s="196">
        <v>19.52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0</v>
      </c>
      <c r="AP44" s="196">
        <v>40.130000000000003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2.97</v>
      </c>
      <c r="AE45" s="196">
        <v>0</v>
      </c>
      <c r="AF45" s="196">
        <v>0</v>
      </c>
      <c r="AG45" s="196">
        <v>79.569999999999993</v>
      </c>
      <c r="AH45" s="196">
        <v>0</v>
      </c>
      <c r="AI45" s="196">
        <v>19.52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0</v>
      </c>
      <c r="AP45" s="196">
        <v>40.130000000000003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2.97</v>
      </c>
      <c r="AE46" s="196">
        <v>0</v>
      </c>
      <c r="AF46" s="196">
        <v>0</v>
      </c>
      <c r="AG46" s="196">
        <v>79.569999999999993</v>
      </c>
      <c r="AH46" s="196">
        <v>0</v>
      </c>
      <c r="AI46" s="196">
        <v>19.52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0</v>
      </c>
      <c r="AP46" s="196">
        <v>40.130000000000003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2.97</v>
      </c>
      <c r="AE47" s="196">
        <v>0</v>
      </c>
      <c r="AF47" s="196">
        <v>0</v>
      </c>
      <c r="AG47" s="196">
        <v>79.569999999999993</v>
      </c>
      <c r="AH47" s="196">
        <v>0</v>
      </c>
      <c r="AI47" s="196">
        <v>19.52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0</v>
      </c>
      <c r="AP47" s="196">
        <v>40.130000000000003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2.97</v>
      </c>
      <c r="AE48" s="196">
        <v>0</v>
      </c>
      <c r="AF48" s="196">
        <v>0</v>
      </c>
      <c r="AG48" s="196">
        <v>79.569999999999993</v>
      </c>
      <c r="AH48" s="196">
        <v>0</v>
      </c>
      <c r="AI48" s="196">
        <v>19.52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0</v>
      </c>
      <c r="AP48" s="196">
        <v>40.130000000000003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2.97</v>
      </c>
      <c r="AE49" s="196">
        <v>0</v>
      </c>
      <c r="AF49" s="196">
        <v>0</v>
      </c>
      <c r="AG49" s="196">
        <v>79.569999999999993</v>
      </c>
      <c r="AH49" s="196">
        <v>0</v>
      </c>
      <c r="AI49" s="196">
        <v>19.52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0</v>
      </c>
      <c r="AP49" s="196">
        <v>40.130000000000003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2.97</v>
      </c>
      <c r="AE50" s="196">
        <v>0</v>
      </c>
      <c r="AF50" s="196">
        <v>0</v>
      </c>
      <c r="AG50" s="196">
        <v>79.569999999999993</v>
      </c>
      <c r="AH50" s="196">
        <v>0</v>
      </c>
      <c r="AI50" s="196">
        <v>19.52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0</v>
      </c>
      <c r="AP50" s="196">
        <v>40.130000000000003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2.97</v>
      </c>
      <c r="AE51" s="196">
        <v>0</v>
      </c>
      <c r="AF51" s="196">
        <v>0</v>
      </c>
      <c r="AG51" s="196">
        <v>79.569999999999993</v>
      </c>
      <c r="AH51" s="196">
        <v>0</v>
      </c>
      <c r="AI51" s="196">
        <v>19.52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0</v>
      </c>
      <c r="AP51" s="196">
        <v>40.130000000000003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2.97</v>
      </c>
      <c r="AE52" s="196">
        <v>0</v>
      </c>
      <c r="AF52" s="196">
        <v>0</v>
      </c>
      <c r="AG52" s="196">
        <v>79.569999999999993</v>
      </c>
      <c r="AH52" s="196">
        <v>0</v>
      </c>
      <c r="AI52" s="196">
        <v>19.52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0</v>
      </c>
      <c r="AP52" s="196">
        <v>40.130000000000003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2.97</v>
      </c>
      <c r="AE53" s="196">
        <v>0</v>
      </c>
      <c r="AF53" s="196">
        <v>0</v>
      </c>
      <c r="AG53" s="196">
        <v>79.569999999999993</v>
      </c>
      <c r="AH53" s="196">
        <v>0</v>
      </c>
      <c r="AI53" s="196">
        <v>19.52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0</v>
      </c>
      <c r="AP53" s="196">
        <v>40.130000000000003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2.97</v>
      </c>
      <c r="AE54" s="196">
        <v>0</v>
      </c>
      <c r="AF54" s="196">
        <v>0</v>
      </c>
      <c r="AG54" s="196">
        <v>79.569999999999993</v>
      </c>
      <c r="AH54" s="196">
        <v>0</v>
      </c>
      <c r="AI54" s="196">
        <v>19.52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0</v>
      </c>
      <c r="AP54" s="196">
        <v>40.130000000000003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2.97</v>
      </c>
      <c r="AE55" s="196">
        <v>0</v>
      </c>
      <c r="AF55" s="196">
        <v>0</v>
      </c>
      <c r="AG55" s="196">
        <v>79.569999999999993</v>
      </c>
      <c r="AH55" s="196">
        <v>0</v>
      </c>
      <c r="AI55" s="196">
        <v>19.52</v>
      </c>
      <c r="AJ55" s="196">
        <v>0</v>
      </c>
      <c r="AK55" s="196">
        <v>4.3499999999999996</v>
      </c>
      <c r="AL55" s="196">
        <v>0</v>
      </c>
      <c r="AM55" s="196">
        <v>0</v>
      </c>
      <c r="AN55" s="196">
        <v>0</v>
      </c>
      <c r="AO55" s="196">
        <v>0</v>
      </c>
      <c r="AP55" s="196">
        <v>40.130000000000003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2.97</v>
      </c>
      <c r="AE56" s="196">
        <v>0</v>
      </c>
      <c r="AF56" s="196">
        <v>0</v>
      </c>
      <c r="AG56" s="196">
        <v>79.569999999999993</v>
      </c>
      <c r="AH56" s="196">
        <v>0</v>
      </c>
      <c r="AI56" s="196">
        <v>19.52</v>
      </c>
      <c r="AJ56" s="196">
        <v>0</v>
      </c>
      <c r="AK56" s="196">
        <v>4.3499999999999996</v>
      </c>
      <c r="AL56" s="196">
        <v>0</v>
      </c>
      <c r="AM56" s="196">
        <v>0</v>
      </c>
      <c r="AN56" s="196">
        <v>0</v>
      </c>
      <c r="AO56" s="196">
        <v>0</v>
      </c>
      <c r="AP56" s="196">
        <v>40.130000000000003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2.97</v>
      </c>
      <c r="AE57" s="196">
        <v>0</v>
      </c>
      <c r="AF57" s="196">
        <v>0</v>
      </c>
      <c r="AG57" s="196">
        <v>79.569999999999993</v>
      </c>
      <c r="AH57" s="196">
        <v>0</v>
      </c>
      <c r="AI57" s="196">
        <v>19.52</v>
      </c>
      <c r="AJ57" s="196">
        <v>0</v>
      </c>
      <c r="AK57" s="196">
        <v>4.3499999999999996</v>
      </c>
      <c r="AL57" s="196">
        <v>0</v>
      </c>
      <c r="AM57" s="196">
        <v>0</v>
      </c>
      <c r="AN57" s="196">
        <v>0</v>
      </c>
      <c r="AO57" s="196">
        <v>56.54</v>
      </c>
      <c r="AP57" s="196">
        <v>40.130000000000003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2.97</v>
      </c>
      <c r="AE58" s="196">
        <v>0</v>
      </c>
      <c r="AF58" s="196">
        <v>0</v>
      </c>
      <c r="AG58" s="196">
        <v>79.569999999999993</v>
      </c>
      <c r="AH58" s="196">
        <v>0</v>
      </c>
      <c r="AI58" s="196">
        <v>19.52</v>
      </c>
      <c r="AJ58" s="196">
        <v>0</v>
      </c>
      <c r="AK58" s="196">
        <v>4.3499999999999996</v>
      </c>
      <c r="AL58" s="196">
        <v>0</v>
      </c>
      <c r="AM58" s="196">
        <v>0</v>
      </c>
      <c r="AN58" s="196">
        <v>0</v>
      </c>
      <c r="AO58" s="196">
        <v>56.54</v>
      </c>
      <c r="AP58" s="196">
        <v>40.130000000000003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2.97</v>
      </c>
      <c r="AE59" s="196">
        <v>0</v>
      </c>
      <c r="AF59" s="196">
        <v>0</v>
      </c>
      <c r="AG59" s="196">
        <v>79.569999999999993</v>
      </c>
      <c r="AH59" s="196">
        <v>0</v>
      </c>
      <c r="AI59" s="196">
        <v>19.52</v>
      </c>
      <c r="AJ59" s="196">
        <v>0</v>
      </c>
      <c r="AK59" s="196">
        <v>4.3499999999999996</v>
      </c>
      <c r="AL59" s="196">
        <v>0</v>
      </c>
      <c r="AM59" s="196">
        <v>0</v>
      </c>
      <c r="AN59" s="196">
        <v>0</v>
      </c>
      <c r="AO59" s="196">
        <v>56.54</v>
      </c>
      <c r="AP59" s="196">
        <v>40.130000000000003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2.97</v>
      </c>
      <c r="AE60" s="196">
        <v>0</v>
      </c>
      <c r="AF60" s="196">
        <v>0</v>
      </c>
      <c r="AG60" s="196">
        <v>79.569999999999993</v>
      </c>
      <c r="AH60" s="196">
        <v>0</v>
      </c>
      <c r="AI60" s="196">
        <v>19.52</v>
      </c>
      <c r="AJ60" s="196">
        <v>0</v>
      </c>
      <c r="AK60" s="196">
        <v>4.3499999999999996</v>
      </c>
      <c r="AL60" s="196">
        <v>0</v>
      </c>
      <c r="AM60" s="196">
        <v>0</v>
      </c>
      <c r="AN60" s="196">
        <v>0</v>
      </c>
      <c r="AO60" s="196">
        <v>56.54</v>
      </c>
      <c r="AP60" s="196">
        <v>40.130000000000003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2.97</v>
      </c>
      <c r="AE61" s="196">
        <v>0</v>
      </c>
      <c r="AF61" s="196">
        <v>0</v>
      </c>
      <c r="AG61" s="196">
        <v>79.569999999999993</v>
      </c>
      <c r="AH61" s="196">
        <v>0</v>
      </c>
      <c r="AI61" s="196">
        <v>19.52</v>
      </c>
      <c r="AJ61" s="196">
        <v>0</v>
      </c>
      <c r="AK61" s="196">
        <v>4.3499999999999996</v>
      </c>
      <c r="AL61" s="196">
        <v>0</v>
      </c>
      <c r="AM61" s="196">
        <v>0</v>
      </c>
      <c r="AN61" s="196">
        <v>0</v>
      </c>
      <c r="AO61" s="196">
        <v>56.54</v>
      </c>
      <c r="AP61" s="196">
        <v>40.130000000000003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2.97</v>
      </c>
      <c r="AE62" s="196">
        <v>0</v>
      </c>
      <c r="AF62" s="196">
        <v>0</v>
      </c>
      <c r="AG62" s="196">
        <v>79.569999999999993</v>
      </c>
      <c r="AH62" s="196">
        <v>0</v>
      </c>
      <c r="AI62" s="196">
        <v>19.52</v>
      </c>
      <c r="AJ62" s="196">
        <v>0</v>
      </c>
      <c r="AK62" s="196">
        <v>4.3499999999999996</v>
      </c>
      <c r="AL62" s="196">
        <v>0</v>
      </c>
      <c r="AM62" s="196">
        <v>0</v>
      </c>
      <c r="AN62" s="196">
        <v>0</v>
      </c>
      <c r="AO62" s="196">
        <v>56.54</v>
      </c>
      <c r="AP62" s="196">
        <v>40.130000000000003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2.97</v>
      </c>
      <c r="AE63" s="196">
        <v>0</v>
      </c>
      <c r="AF63" s="196">
        <v>0</v>
      </c>
      <c r="AG63" s="196">
        <v>79.569999999999993</v>
      </c>
      <c r="AH63" s="196">
        <v>0</v>
      </c>
      <c r="AI63" s="196">
        <v>19.52</v>
      </c>
      <c r="AJ63" s="196">
        <v>0</v>
      </c>
      <c r="AK63" s="196">
        <v>4.3499999999999996</v>
      </c>
      <c r="AL63" s="196">
        <v>0</v>
      </c>
      <c r="AM63" s="196">
        <v>0</v>
      </c>
      <c r="AN63" s="196">
        <v>0</v>
      </c>
      <c r="AO63" s="196">
        <v>56.54</v>
      </c>
      <c r="AP63" s="196">
        <v>40.130000000000003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2.97</v>
      </c>
      <c r="AE64" s="196">
        <v>0</v>
      </c>
      <c r="AF64" s="196">
        <v>0</v>
      </c>
      <c r="AG64" s="196">
        <v>79.569999999999993</v>
      </c>
      <c r="AH64" s="196">
        <v>0</v>
      </c>
      <c r="AI64" s="196">
        <v>19.52</v>
      </c>
      <c r="AJ64" s="196">
        <v>0</v>
      </c>
      <c r="AK64" s="196">
        <v>4.3499999999999996</v>
      </c>
      <c r="AL64" s="196">
        <v>0</v>
      </c>
      <c r="AM64" s="196">
        <v>0</v>
      </c>
      <c r="AN64" s="196">
        <v>0</v>
      </c>
      <c r="AO64" s="196">
        <v>56.54</v>
      </c>
      <c r="AP64" s="196">
        <v>40.130000000000003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2.97</v>
      </c>
      <c r="AE65" s="196">
        <v>0</v>
      </c>
      <c r="AF65" s="196">
        <v>0</v>
      </c>
      <c r="AG65" s="196">
        <v>79.569999999999993</v>
      </c>
      <c r="AH65" s="196">
        <v>0</v>
      </c>
      <c r="AI65" s="196">
        <v>19.52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56.54</v>
      </c>
      <c r="AP65" s="196">
        <v>40.130000000000003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2.97</v>
      </c>
      <c r="AE66" s="196">
        <v>0</v>
      </c>
      <c r="AF66" s="196">
        <v>0</v>
      </c>
      <c r="AG66" s="196">
        <v>79.569999999999993</v>
      </c>
      <c r="AH66" s="196">
        <v>0</v>
      </c>
      <c r="AI66" s="196">
        <v>19.52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56.54</v>
      </c>
      <c r="AP66" s="196">
        <v>40.130000000000003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2.97</v>
      </c>
      <c r="AE67" s="196">
        <v>0</v>
      </c>
      <c r="AF67" s="196">
        <v>0</v>
      </c>
      <c r="AG67" s="196">
        <v>79.569999999999993</v>
      </c>
      <c r="AH67" s="196">
        <v>0</v>
      </c>
      <c r="AI67" s="196">
        <v>19.52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56.54</v>
      </c>
      <c r="AP67" s="196">
        <v>40.130000000000003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2.97</v>
      </c>
      <c r="AE68" s="196">
        <v>0</v>
      </c>
      <c r="AF68" s="196">
        <v>0</v>
      </c>
      <c r="AG68" s="196">
        <v>79.569999999999993</v>
      </c>
      <c r="AH68" s="196">
        <v>0</v>
      </c>
      <c r="AI68" s="196">
        <v>19.52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56.54</v>
      </c>
      <c r="AP68" s="196">
        <v>40.130000000000003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2.97</v>
      </c>
      <c r="AE69" s="196">
        <v>0</v>
      </c>
      <c r="AF69" s="196">
        <v>0</v>
      </c>
      <c r="AG69" s="196">
        <v>79.569999999999993</v>
      </c>
      <c r="AH69" s="196">
        <v>0</v>
      </c>
      <c r="AI69" s="196">
        <v>19.52</v>
      </c>
      <c r="AJ69" s="196">
        <v>0</v>
      </c>
      <c r="AK69" s="196">
        <v>0.35</v>
      </c>
      <c r="AL69" s="196">
        <v>0</v>
      </c>
      <c r="AM69" s="196">
        <v>0</v>
      </c>
      <c r="AN69" s="196">
        <v>0</v>
      </c>
      <c r="AO69" s="196">
        <v>56.54</v>
      </c>
      <c r="AP69" s="196">
        <v>40.130000000000003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2.97</v>
      </c>
      <c r="AE70" s="196">
        <v>0</v>
      </c>
      <c r="AF70" s="196">
        <v>0</v>
      </c>
      <c r="AG70" s="196">
        <v>79.569999999999993</v>
      </c>
      <c r="AH70" s="196">
        <v>0</v>
      </c>
      <c r="AI70" s="196">
        <v>19.52</v>
      </c>
      <c r="AJ70" s="196">
        <v>0</v>
      </c>
      <c r="AK70" s="196">
        <v>0.35</v>
      </c>
      <c r="AL70" s="196">
        <v>0</v>
      </c>
      <c r="AM70" s="196">
        <v>0</v>
      </c>
      <c r="AN70" s="196">
        <v>0</v>
      </c>
      <c r="AO70" s="196">
        <v>56.54</v>
      </c>
      <c r="AP70" s="196">
        <v>40.130000000000003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2.97</v>
      </c>
      <c r="AE71" s="196">
        <v>0</v>
      </c>
      <c r="AF71" s="196">
        <v>0</v>
      </c>
      <c r="AG71" s="196">
        <v>79.569999999999993</v>
      </c>
      <c r="AH71" s="196">
        <v>0</v>
      </c>
      <c r="AI71" s="196">
        <v>19.52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56.54</v>
      </c>
      <c r="AP71" s="196">
        <v>40.130000000000003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2.97</v>
      </c>
      <c r="AE72" s="196">
        <v>0</v>
      </c>
      <c r="AF72" s="196">
        <v>0</v>
      </c>
      <c r="AG72" s="196">
        <v>79.569999999999993</v>
      </c>
      <c r="AH72" s="196">
        <v>0</v>
      </c>
      <c r="AI72" s="196">
        <v>19.52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56.54</v>
      </c>
      <c r="AP72" s="196">
        <v>40.130000000000003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2.97</v>
      </c>
      <c r="AE73" s="196">
        <v>0</v>
      </c>
      <c r="AF73" s="196">
        <v>0</v>
      </c>
      <c r="AG73" s="196">
        <v>79.569999999999993</v>
      </c>
      <c r="AH73" s="196">
        <v>0</v>
      </c>
      <c r="AI73" s="196">
        <v>19.52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56.54</v>
      </c>
      <c r="AP73" s="196">
        <v>40.130000000000003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2.97</v>
      </c>
      <c r="AE74" s="196">
        <v>0</v>
      </c>
      <c r="AF74" s="196">
        <v>0</v>
      </c>
      <c r="AG74" s="196">
        <v>79.569999999999993</v>
      </c>
      <c r="AH74" s="196">
        <v>0</v>
      </c>
      <c r="AI74" s="196">
        <v>19.52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56.54</v>
      </c>
      <c r="AP74" s="196">
        <v>40.130000000000003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2.97</v>
      </c>
      <c r="AE75" s="196">
        <v>0</v>
      </c>
      <c r="AF75" s="196">
        <v>0</v>
      </c>
      <c r="AG75" s="196">
        <v>79.569999999999993</v>
      </c>
      <c r="AH75" s="196">
        <v>0</v>
      </c>
      <c r="AI75" s="196">
        <v>19.52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56.54</v>
      </c>
      <c r="AP75" s="196">
        <v>40.130000000000003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2.97</v>
      </c>
      <c r="AE76" s="196">
        <v>0</v>
      </c>
      <c r="AF76" s="196">
        <v>0</v>
      </c>
      <c r="AG76" s="196">
        <v>79.569999999999993</v>
      </c>
      <c r="AH76" s="196">
        <v>0</v>
      </c>
      <c r="AI76" s="196">
        <v>19.52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56.54</v>
      </c>
      <c r="AP76" s="196">
        <v>40.130000000000003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2.97</v>
      </c>
      <c r="AE77" s="196">
        <v>0</v>
      </c>
      <c r="AF77" s="196">
        <v>0</v>
      </c>
      <c r="AG77" s="196">
        <v>79.569999999999993</v>
      </c>
      <c r="AH77" s="196">
        <v>0</v>
      </c>
      <c r="AI77" s="196">
        <v>19.52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56.54</v>
      </c>
      <c r="AP77" s="196">
        <v>40.130000000000003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2.97</v>
      </c>
      <c r="AE78" s="196">
        <v>0</v>
      </c>
      <c r="AF78" s="196">
        <v>0</v>
      </c>
      <c r="AG78" s="196">
        <v>79.569999999999993</v>
      </c>
      <c r="AH78" s="196">
        <v>0</v>
      </c>
      <c r="AI78" s="196">
        <v>19.52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56.54</v>
      </c>
      <c r="AP78" s="196">
        <v>40.130000000000003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2.97</v>
      </c>
      <c r="AE79" s="196">
        <v>0</v>
      </c>
      <c r="AF79" s="196">
        <v>0</v>
      </c>
      <c r="AG79" s="196">
        <v>79.569999999999993</v>
      </c>
      <c r="AH79" s="196">
        <v>0</v>
      </c>
      <c r="AI79" s="196">
        <v>19.52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56.54</v>
      </c>
      <c r="AP79" s="196">
        <v>40.130000000000003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2.97</v>
      </c>
      <c r="AE80" s="196">
        <v>0</v>
      </c>
      <c r="AF80" s="196">
        <v>0</v>
      </c>
      <c r="AG80" s="196">
        <v>79.569999999999993</v>
      </c>
      <c r="AH80" s="196">
        <v>0</v>
      </c>
      <c r="AI80" s="196">
        <v>19.52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56.54</v>
      </c>
      <c r="AP80" s="196">
        <v>40.130000000000003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2.97</v>
      </c>
      <c r="AE81" s="196">
        <v>0</v>
      </c>
      <c r="AF81" s="196">
        <v>0</v>
      </c>
      <c r="AG81" s="196">
        <v>79.569999999999993</v>
      </c>
      <c r="AH81" s="196">
        <v>0</v>
      </c>
      <c r="AI81" s="196">
        <v>19.52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56.54</v>
      </c>
      <c r="AP81" s="196">
        <v>40.130000000000003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2.97</v>
      </c>
      <c r="AE82" s="196">
        <v>0</v>
      </c>
      <c r="AF82" s="196">
        <v>0</v>
      </c>
      <c r="AG82" s="196">
        <v>79.569999999999993</v>
      </c>
      <c r="AH82" s="196">
        <v>0</v>
      </c>
      <c r="AI82" s="196">
        <v>19.52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56.54</v>
      </c>
      <c r="AP82" s="196">
        <v>40.130000000000003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2.97</v>
      </c>
      <c r="AE83" s="196">
        <v>0</v>
      </c>
      <c r="AF83" s="196">
        <v>0</v>
      </c>
      <c r="AG83" s="196">
        <v>79.569999999999993</v>
      </c>
      <c r="AH83" s="196">
        <v>0</v>
      </c>
      <c r="AI83" s="196">
        <v>19.52</v>
      </c>
      <c r="AJ83" s="196">
        <v>0</v>
      </c>
      <c r="AK83" s="196">
        <v>0.35</v>
      </c>
      <c r="AL83" s="196">
        <v>0</v>
      </c>
      <c r="AM83" s="196">
        <v>0</v>
      </c>
      <c r="AN83" s="196">
        <v>0</v>
      </c>
      <c r="AO83" s="196">
        <v>56.54</v>
      </c>
      <c r="AP83" s="196">
        <v>40.130000000000003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2.97</v>
      </c>
      <c r="AE84" s="196">
        <v>0</v>
      </c>
      <c r="AF84" s="196">
        <v>0</v>
      </c>
      <c r="AG84" s="196">
        <v>79.569999999999993</v>
      </c>
      <c r="AH84" s="196">
        <v>0</v>
      </c>
      <c r="AI84" s="196">
        <v>19.52</v>
      </c>
      <c r="AJ84" s="196">
        <v>0</v>
      </c>
      <c r="AK84" s="196">
        <v>0.35</v>
      </c>
      <c r="AL84" s="196">
        <v>0</v>
      </c>
      <c r="AM84" s="196">
        <v>0</v>
      </c>
      <c r="AN84" s="196">
        <v>0</v>
      </c>
      <c r="AO84" s="196">
        <v>56.54</v>
      </c>
      <c r="AP84" s="196">
        <v>40.130000000000003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2.97</v>
      </c>
      <c r="AE85" s="196">
        <v>0</v>
      </c>
      <c r="AF85" s="196">
        <v>0</v>
      </c>
      <c r="AG85" s="196">
        <v>79.569999999999993</v>
      </c>
      <c r="AH85" s="196">
        <v>0</v>
      </c>
      <c r="AI85" s="196">
        <v>19.52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56.54</v>
      </c>
      <c r="AP85" s="196">
        <v>40.130000000000003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2.97</v>
      </c>
      <c r="AE86" s="196">
        <v>0</v>
      </c>
      <c r="AF86" s="196">
        <v>0</v>
      </c>
      <c r="AG86" s="196">
        <v>79.569999999999993</v>
      </c>
      <c r="AH86" s="196">
        <v>0</v>
      </c>
      <c r="AI86" s="196">
        <v>19.52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56.54</v>
      </c>
      <c r="AP86" s="196">
        <v>40.130000000000003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2.97</v>
      </c>
      <c r="AE87" s="196">
        <v>0</v>
      </c>
      <c r="AF87" s="196">
        <v>0</v>
      </c>
      <c r="AG87" s="196">
        <v>79.569999999999993</v>
      </c>
      <c r="AH87" s="196">
        <v>0</v>
      </c>
      <c r="AI87" s="196">
        <v>19.52</v>
      </c>
      <c r="AJ87" s="196">
        <v>0</v>
      </c>
      <c r="AK87" s="196">
        <v>0.35</v>
      </c>
      <c r="AL87" s="196">
        <v>0</v>
      </c>
      <c r="AM87" s="196">
        <v>0</v>
      </c>
      <c r="AN87" s="196">
        <v>0</v>
      </c>
      <c r="AO87" s="196">
        <v>56.54</v>
      </c>
      <c r="AP87" s="196">
        <v>40.130000000000003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2.97</v>
      </c>
      <c r="AE88" s="196">
        <v>0</v>
      </c>
      <c r="AF88" s="196">
        <v>0</v>
      </c>
      <c r="AG88" s="196">
        <v>79.569999999999993</v>
      </c>
      <c r="AH88" s="196">
        <v>0</v>
      </c>
      <c r="AI88" s="196">
        <v>19.52</v>
      </c>
      <c r="AJ88" s="196">
        <v>0</v>
      </c>
      <c r="AK88" s="196">
        <v>0.35</v>
      </c>
      <c r="AL88" s="196">
        <v>0</v>
      </c>
      <c r="AM88" s="196">
        <v>0</v>
      </c>
      <c r="AN88" s="196">
        <v>0</v>
      </c>
      <c r="AO88" s="196">
        <v>56.54</v>
      </c>
      <c r="AP88" s="196">
        <v>40.130000000000003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2.97</v>
      </c>
      <c r="AE89" s="196">
        <v>0</v>
      </c>
      <c r="AF89" s="196">
        <v>0</v>
      </c>
      <c r="AG89" s="196">
        <v>79.569999999999993</v>
      </c>
      <c r="AH89" s="196">
        <v>0</v>
      </c>
      <c r="AI89" s="196">
        <v>19.52</v>
      </c>
      <c r="AJ89" s="196">
        <v>0</v>
      </c>
      <c r="AK89" s="196">
        <v>0.35</v>
      </c>
      <c r="AL89" s="196">
        <v>0</v>
      </c>
      <c r="AM89" s="196">
        <v>0</v>
      </c>
      <c r="AN89" s="196">
        <v>0</v>
      </c>
      <c r="AO89" s="196">
        <v>56.54</v>
      </c>
      <c r="AP89" s="196">
        <v>40.130000000000003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2.97</v>
      </c>
      <c r="AE90" s="196">
        <v>0</v>
      </c>
      <c r="AF90" s="196">
        <v>0</v>
      </c>
      <c r="AG90" s="196">
        <v>79.569999999999993</v>
      </c>
      <c r="AH90" s="196">
        <v>0</v>
      </c>
      <c r="AI90" s="196">
        <v>19.52</v>
      </c>
      <c r="AJ90" s="196">
        <v>0</v>
      </c>
      <c r="AK90" s="196">
        <v>0.35</v>
      </c>
      <c r="AL90" s="196">
        <v>0</v>
      </c>
      <c r="AM90" s="196">
        <v>0</v>
      </c>
      <c r="AN90" s="196">
        <v>0</v>
      </c>
      <c r="AO90" s="196">
        <v>56.54</v>
      </c>
      <c r="AP90" s="196">
        <v>40.130000000000003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2.97</v>
      </c>
      <c r="AE91" s="196">
        <v>0</v>
      </c>
      <c r="AF91" s="196">
        <v>0</v>
      </c>
      <c r="AG91" s="196">
        <v>79.569999999999993</v>
      </c>
      <c r="AH91" s="196">
        <v>0</v>
      </c>
      <c r="AI91" s="196">
        <v>19.52</v>
      </c>
      <c r="AJ91" s="196">
        <v>0</v>
      </c>
      <c r="AK91" s="196">
        <v>4.3499999999999996</v>
      </c>
      <c r="AL91" s="196">
        <v>0</v>
      </c>
      <c r="AM91" s="196">
        <v>0</v>
      </c>
      <c r="AN91" s="196">
        <v>0</v>
      </c>
      <c r="AO91" s="196">
        <v>56.54</v>
      </c>
      <c r="AP91" s="196">
        <v>40.130000000000003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2.97</v>
      </c>
      <c r="AE92" s="196">
        <v>0</v>
      </c>
      <c r="AF92" s="196">
        <v>0</v>
      </c>
      <c r="AG92" s="196">
        <v>79.569999999999993</v>
      </c>
      <c r="AH92" s="196">
        <v>0</v>
      </c>
      <c r="AI92" s="196">
        <v>19.52</v>
      </c>
      <c r="AJ92" s="196">
        <v>0</v>
      </c>
      <c r="AK92" s="196">
        <v>4.3499999999999996</v>
      </c>
      <c r="AL92" s="196">
        <v>0</v>
      </c>
      <c r="AM92" s="196">
        <v>0</v>
      </c>
      <c r="AN92" s="196">
        <v>0</v>
      </c>
      <c r="AO92" s="196">
        <v>56.54</v>
      </c>
      <c r="AP92" s="196">
        <v>40.130000000000003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2.97</v>
      </c>
      <c r="AE93" s="196">
        <v>0</v>
      </c>
      <c r="AF93" s="196">
        <v>0</v>
      </c>
      <c r="AG93" s="196">
        <v>79.569999999999993</v>
      </c>
      <c r="AH93" s="196">
        <v>0</v>
      </c>
      <c r="AI93" s="196">
        <v>19.52</v>
      </c>
      <c r="AJ93" s="196">
        <v>0</v>
      </c>
      <c r="AK93" s="196">
        <v>4.3499999999999996</v>
      </c>
      <c r="AL93" s="196">
        <v>0</v>
      </c>
      <c r="AM93" s="196">
        <v>0</v>
      </c>
      <c r="AN93" s="196">
        <v>0</v>
      </c>
      <c r="AO93" s="196">
        <v>56.54</v>
      </c>
      <c r="AP93" s="196">
        <v>40.130000000000003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2.97</v>
      </c>
      <c r="AE94" s="196">
        <v>0</v>
      </c>
      <c r="AF94" s="196">
        <v>0</v>
      </c>
      <c r="AG94" s="196">
        <v>79.569999999999993</v>
      </c>
      <c r="AH94" s="196">
        <v>0</v>
      </c>
      <c r="AI94" s="196">
        <v>19.52</v>
      </c>
      <c r="AJ94" s="196">
        <v>0</v>
      </c>
      <c r="AK94" s="196">
        <v>4.3499999999999996</v>
      </c>
      <c r="AL94" s="196">
        <v>0</v>
      </c>
      <c r="AM94" s="196">
        <v>0</v>
      </c>
      <c r="AN94" s="196">
        <v>0</v>
      </c>
      <c r="AO94" s="196">
        <v>56.54</v>
      </c>
      <c r="AP94" s="196">
        <v>40.130000000000003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2.97</v>
      </c>
      <c r="AE95" s="196">
        <v>0</v>
      </c>
      <c r="AF95" s="196">
        <v>0</v>
      </c>
      <c r="AG95" s="196">
        <v>79.569999999999993</v>
      </c>
      <c r="AH95" s="196">
        <v>0</v>
      </c>
      <c r="AI95" s="196">
        <v>19.52</v>
      </c>
      <c r="AJ95" s="196">
        <v>0</v>
      </c>
      <c r="AK95" s="196">
        <v>4.3499999999999996</v>
      </c>
      <c r="AL95" s="196">
        <v>0</v>
      </c>
      <c r="AM95" s="196">
        <v>0</v>
      </c>
      <c r="AN95" s="196">
        <v>0</v>
      </c>
      <c r="AO95" s="196">
        <v>56.54</v>
      </c>
      <c r="AP95" s="196">
        <v>40.130000000000003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2.97</v>
      </c>
      <c r="AE96" s="196">
        <v>0</v>
      </c>
      <c r="AF96" s="196">
        <v>0</v>
      </c>
      <c r="AG96" s="196">
        <v>79.569999999999993</v>
      </c>
      <c r="AH96" s="196">
        <v>0</v>
      </c>
      <c r="AI96" s="196">
        <v>19.52</v>
      </c>
      <c r="AJ96" s="196">
        <v>0</v>
      </c>
      <c r="AK96" s="196">
        <v>4.3499999999999996</v>
      </c>
      <c r="AL96" s="196">
        <v>0</v>
      </c>
      <c r="AM96" s="196">
        <v>0</v>
      </c>
      <c r="AN96" s="196">
        <v>0</v>
      </c>
      <c r="AO96" s="196">
        <v>56.54</v>
      </c>
      <c r="AP96" s="196">
        <v>40.130000000000003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2.97</v>
      </c>
      <c r="AE97" s="196">
        <v>0</v>
      </c>
      <c r="AF97" s="196">
        <v>0</v>
      </c>
      <c r="AG97" s="196">
        <v>79.569999999999993</v>
      </c>
      <c r="AH97" s="196">
        <v>0</v>
      </c>
      <c r="AI97" s="196">
        <v>19.52</v>
      </c>
      <c r="AJ97" s="196">
        <v>0</v>
      </c>
      <c r="AK97" s="196">
        <v>4.1399999999999997</v>
      </c>
      <c r="AL97" s="196">
        <v>0</v>
      </c>
      <c r="AM97" s="196">
        <v>0</v>
      </c>
      <c r="AN97" s="196">
        <v>0</v>
      </c>
      <c r="AO97" s="196">
        <v>56.54</v>
      </c>
      <c r="AP97" s="196">
        <v>40.130000000000003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2.97</v>
      </c>
      <c r="AE98" s="196">
        <v>0</v>
      </c>
      <c r="AF98" s="196">
        <v>0</v>
      </c>
      <c r="AG98" s="196">
        <v>79.569999999999993</v>
      </c>
      <c r="AH98" s="196">
        <v>0</v>
      </c>
      <c r="AI98" s="196">
        <v>19.52</v>
      </c>
      <c r="AJ98" s="196">
        <v>0</v>
      </c>
      <c r="AK98" s="196">
        <v>4.1399999999999997</v>
      </c>
      <c r="AL98" s="196">
        <v>0</v>
      </c>
      <c r="AM98" s="196">
        <v>0</v>
      </c>
      <c r="AN98" s="196">
        <v>0</v>
      </c>
      <c r="AO98" s="196">
        <v>56.54</v>
      </c>
      <c r="AP98" s="196">
        <v>40.130000000000003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1.8665874999999976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6.0987499999999889E-2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0.5936699999999997</v>
      </c>
      <c r="AP99">
        <f t="shared" si="0"/>
        <v>0.96312000000000197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9.34</v>
      </c>
      <c r="E3" s="196">
        <v>0</v>
      </c>
      <c r="F3" s="196">
        <v>0</v>
      </c>
      <c r="G3" s="196">
        <v>16.39</v>
      </c>
      <c r="H3" s="196">
        <v>0</v>
      </c>
      <c r="I3" s="196">
        <v>0</v>
      </c>
      <c r="J3" s="196">
        <v>26.9</v>
      </c>
      <c r="K3" s="196">
        <v>7.34</v>
      </c>
      <c r="L3" s="196">
        <v>181.28</v>
      </c>
      <c r="M3" s="196">
        <v>1.1000000000000001</v>
      </c>
      <c r="N3" s="196">
        <v>1.35</v>
      </c>
      <c r="O3" s="196">
        <v>0</v>
      </c>
      <c r="P3" s="196">
        <v>1.58</v>
      </c>
      <c r="Q3" s="196">
        <v>3.69</v>
      </c>
      <c r="R3" s="196">
        <v>7.01</v>
      </c>
      <c r="S3" s="196">
        <v>3.93</v>
      </c>
      <c r="T3" s="196">
        <v>0</v>
      </c>
      <c r="U3" s="196">
        <v>0.82</v>
      </c>
      <c r="V3" s="196">
        <v>4.3600000000000003</v>
      </c>
      <c r="W3" s="196">
        <v>0.4</v>
      </c>
      <c r="X3" s="196">
        <v>1.94</v>
      </c>
      <c r="Y3" s="196">
        <v>0</v>
      </c>
      <c r="Z3" s="196">
        <v>58.47</v>
      </c>
      <c r="AA3" s="196">
        <v>19.98</v>
      </c>
      <c r="AB3" s="196">
        <v>0</v>
      </c>
      <c r="AC3" s="196">
        <v>0</v>
      </c>
      <c r="AD3" s="196">
        <v>17.8</v>
      </c>
      <c r="AE3" s="196">
        <v>0</v>
      </c>
      <c r="AF3" s="196">
        <v>0</v>
      </c>
      <c r="AG3" s="196">
        <v>29.49</v>
      </c>
      <c r="AH3" s="196">
        <v>0</v>
      </c>
      <c r="AI3" s="196">
        <v>12.53</v>
      </c>
      <c r="AJ3" s="196">
        <v>0</v>
      </c>
      <c r="AK3" s="196">
        <v>11.08</v>
      </c>
      <c r="AL3" s="196">
        <v>0</v>
      </c>
      <c r="AM3" s="196">
        <v>0</v>
      </c>
      <c r="AN3" s="196">
        <v>0</v>
      </c>
      <c r="AO3" s="196">
        <v>0</v>
      </c>
      <c r="AP3" s="196">
        <v>119.64</v>
      </c>
      <c r="AQ3" s="196">
        <v>0</v>
      </c>
      <c r="AR3" s="196">
        <v>4.67</v>
      </c>
      <c r="AS3" s="196">
        <v>5.46</v>
      </c>
      <c r="AT3" s="196">
        <v>1.51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9.34</v>
      </c>
      <c r="E4" s="196">
        <v>0</v>
      </c>
      <c r="F4" s="196">
        <v>0</v>
      </c>
      <c r="G4" s="196">
        <v>16.39</v>
      </c>
      <c r="H4" s="196">
        <v>0</v>
      </c>
      <c r="I4" s="196">
        <v>0</v>
      </c>
      <c r="J4" s="196">
        <v>26.9</v>
      </c>
      <c r="K4" s="196">
        <v>7.39</v>
      </c>
      <c r="L4" s="196">
        <v>181.28</v>
      </c>
      <c r="M4" s="196">
        <v>1.1000000000000001</v>
      </c>
      <c r="N4" s="196">
        <v>1.35</v>
      </c>
      <c r="O4" s="196">
        <v>0</v>
      </c>
      <c r="P4" s="196">
        <v>1.58</v>
      </c>
      <c r="Q4" s="196">
        <v>3.81</v>
      </c>
      <c r="R4" s="196">
        <v>7.17</v>
      </c>
      <c r="S4" s="196">
        <v>3.93</v>
      </c>
      <c r="T4" s="196">
        <v>0</v>
      </c>
      <c r="U4" s="196">
        <v>0.82</v>
      </c>
      <c r="V4" s="196">
        <v>4.3600000000000003</v>
      </c>
      <c r="W4" s="196">
        <v>0.4</v>
      </c>
      <c r="X4" s="196">
        <v>1.94</v>
      </c>
      <c r="Y4" s="196">
        <v>0</v>
      </c>
      <c r="Z4" s="196">
        <v>58.47</v>
      </c>
      <c r="AA4" s="196">
        <v>19.98</v>
      </c>
      <c r="AB4" s="196">
        <v>0</v>
      </c>
      <c r="AC4" s="196">
        <v>0</v>
      </c>
      <c r="AD4" s="196">
        <v>17.8</v>
      </c>
      <c r="AE4" s="196">
        <v>0</v>
      </c>
      <c r="AF4" s="196">
        <v>0</v>
      </c>
      <c r="AG4" s="196">
        <v>29.49</v>
      </c>
      <c r="AH4" s="196">
        <v>0</v>
      </c>
      <c r="AI4" s="196">
        <v>12.53</v>
      </c>
      <c r="AJ4" s="196">
        <v>0</v>
      </c>
      <c r="AK4" s="196">
        <v>11.08</v>
      </c>
      <c r="AL4" s="196">
        <v>0</v>
      </c>
      <c r="AM4" s="196">
        <v>0</v>
      </c>
      <c r="AN4" s="196">
        <v>0</v>
      </c>
      <c r="AO4" s="196">
        <v>0</v>
      </c>
      <c r="AP4" s="196">
        <v>119.64</v>
      </c>
      <c r="AQ4" s="196">
        <v>0</v>
      </c>
      <c r="AR4" s="196">
        <v>4.67</v>
      </c>
      <c r="AS4" s="196">
        <v>5.46</v>
      </c>
      <c r="AT4" s="196">
        <v>1.51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9.34</v>
      </c>
      <c r="E5" s="196">
        <v>0</v>
      </c>
      <c r="F5" s="196">
        <v>0</v>
      </c>
      <c r="G5" s="196">
        <v>16.39</v>
      </c>
      <c r="H5" s="196">
        <v>0</v>
      </c>
      <c r="I5" s="196">
        <v>0</v>
      </c>
      <c r="J5" s="196">
        <v>26.9</v>
      </c>
      <c r="K5" s="196">
        <v>7.39</v>
      </c>
      <c r="L5" s="196">
        <v>181.28</v>
      </c>
      <c r="M5" s="196">
        <v>1.1000000000000001</v>
      </c>
      <c r="N5" s="196">
        <v>1.35</v>
      </c>
      <c r="O5" s="196">
        <v>0</v>
      </c>
      <c r="P5" s="196">
        <v>1.58</v>
      </c>
      <c r="Q5" s="196">
        <v>3.81</v>
      </c>
      <c r="R5" s="196">
        <v>7.17</v>
      </c>
      <c r="S5" s="196">
        <v>3.93</v>
      </c>
      <c r="T5" s="196">
        <v>0</v>
      </c>
      <c r="U5" s="196">
        <v>0.82</v>
      </c>
      <c r="V5" s="196">
        <v>4.3600000000000003</v>
      </c>
      <c r="W5" s="196">
        <v>5.74</v>
      </c>
      <c r="X5" s="196">
        <v>1.94</v>
      </c>
      <c r="Y5" s="196">
        <v>0</v>
      </c>
      <c r="Z5" s="196">
        <v>58.47</v>
      </c>
      <c r="AA5" s="196">
        <v>19.98</v>
      </c>
      <c r="AB5" s="196">
        <v>0</v>
      </c>
      <c r="AC5" s="196">
        <v>0</v>
      </c>
      <c r="AD5" s="196">
        <v>17.8</v>
      </c>
      <c r="AE5" s="196">
        <v>0</v>
      </c>
      <c r="AF5" s="196">
        <v>0</v>
      </c>
      <c r="AG5" s="196">
        <v>29.49</v>
      </c>
      <c r="AH5" s="196">
        <v>0</v>
      </c>
      <c r="AI5" s="196">
        <v>12.53</v>
      </c>
      <c r="AJ5" s="196">
        <v>0</v>
      </c>
      <c r="AK5" s="196">
        <v>11.08</v>
      </c>
      <c r="AL5" s="196">
        <v>0</v>
      </c>
      <c r="AM5" s="196">
        <v>0</v>
      </c>
      <c r="AN5" s="196">
        <v>0</v>
      </c>
      <c r="AO5" s="196">
        <v>0</v>
      </c>
      <c r="AP5" s="196">
        <v>119.64</v>
      </c>
      <c r="AQ5" s="196">
        <v>0</v>
      </c>
      <c r="AR5" s="196">
        <v>4.67</v>
      </c>
      <c r="AS5" s="196">
        <v>5.46</v>
      </c>
      <c r="AT5" s="196">
        <v>1.51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9.34</v>
      </c>
      <c r="E6" s="196">
        <v>0</v>
      </c>
      <c r="F6" s="196">
        <v>0</v>
      </c>
      <c r="G6" s="196">
        <v>16.39</v>
      </c>
      <c r="H6" s="196">
        <v>0</v>
      </c>
      <c r="I6" s="196">
        <v>0</v>
      </c>
      <c r="J6" s="196">
        <v>26.9</v>
      </c>
      <c r="K6" s="196">
        <v>4.43</v>
      </c>
      <c r="L6" s="196">
        <v>178.44</v>
      </c>
      <c r="M6" s="196">
        <v>1.1000000000000001</v>
      </c>
      <c r="N6" s="196">
        <v>1.35</v>
      </c>
      <c r="O6" s="196">
        <v>0</v>
      </c>
      <c r="P6" s="196">
        <v>1.58</v>
      </c>
      <c r="Q6" s="196">
        <v>2.39</v>
      </c>
      <c r="R6" s="196">
        <v>5.64</v>
      </c>
      <c r="S6" s="196">
        <v>3.68</v>
      </c>
      <c r="T6" s="196">
        <v>0</v>
      </c>
      <c r="U6" s="196">
        <v>0.82</v>
      </c>
      <c r="V6" s="196">
        <v>2.82</v>
      </c>
      <c r="W6" s="196">
        <v>4.83</v>
      </c>
      <c r="X6" s="196">
        <v>0.96</v>
      </c>
      <c r="Y6" s="196">
        <v>0</v>
      </c>
      <c r="Z6" s="196">
        <v>50.36</v>
      </c>
      <c r="AA6" s="196">
        <v>19.98</v>
      </c>
      <c r="AB6" s="196">
        <v>0</v>
      </c>
      <c r="AC6" s="196">
        <v>0</v>
      </c>
      <c r="AD6" s="196">
        <v>17.8</v>
      </c>
      <c r="AE6" s="196">
        <v>0</v>
      </c>
      <c r="AF6" s="196">
        <v>0</v>
      </c>
      <c r="AG6" s="196">
        <v>29.49</v>
      </c>
      <c r="AH6" s="196">
        <v>0</v>
      </c>
      <c r="AI6" s="196">
        <v>12.53</v>
      </c>
      <c r="AJ6" s="196">
        <v>0</v>
      </c>
      <c r="AK6" s="196">
        <v>11.08</v>
      </c>
      <c r="AL6" s="196">
        <v>0</v>
      </c>
      <c r="AM6" s="196">
        <v>0</v>
      </c>
      <c r="AN6" s="196">
        <v>0</v>
      </c>
      <c r="AO6" s="196">
        <v>0</v>
      </c>
      <c r="AP6" s="196">
        <v>119.64</v>
      </c>
      <c r="AQ6" s="196">
        <v>0</v>
      </c>
      <c r="AR6" s="196">
        <v>4.67</v>
      </c>
      <c r="AS6" s="196">
        <v>5.46</v>
      </c>
      <c r="AT6" s="196">
        <v>1.51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9.34</v>
      </c>
      <c r="E7" s="196">
        <v>0</v>
      </c>
      <c r="F7" s="196">
        <v>0</v>
      </c>
      <c r="G7" s="196">
        <v>16.39</v>
      </c>
      <c r="H7" s="196">
        <v>0</v>
      </c>
      <c r="I7" s="196">
        <v>0</v>
      </c>
      <c r="J7" s="196">
        <v>26.9</v>
      </c>
      <c r="K7" s="196">
        <v>4.43</v>
      </c>
      <c r="L7" s="196">
        <v>178.44</v>
      </c>
      <c r="M7" s="196">
        <v>1.1000000000000001</v>
      </c>
      <c r="N7" s="196">
        <v>1.35</v>
      </c>
      <c r="O7" s="196">
        <v>0</v>
      </c>
      <c r="P7" s="196">
        <v>1.58</v>
      </c>
      <c r="Q7" s="196">
        <v>2.39</v>
      </c>
      <c r="R7" s="196">
        <v>5.64</v>
      </c>
      <c r="S7" s="196">
        <v>3.68</v>
      </c>
      <c r="T7" s="196">
        <v>0</v>
      </c>
      <c r="U7" s="196">
        <v>0.82</v>
      </c>
      <c r="V7" s="196">
        <v>2.82</v>
      </c>
      <c r="W7" s="196">
        <v>0.75</v>
      </c>
      <c r="X7" s="196">
        <v>0.96</v>
      </c>
      <c r="Y7" s="196">
        <v>0</v>
      </c>
      <c r="Z7" s="196">
        <v>58.47</v>
      </c>
      <c r="AA7" s="196">
        <v>19.98</v>
      </c>
      <c r="AB7" s="196">
        <v>0</v>
      </c>
      <c r="AC7" s="196">
        <v>0</v>
      </c>
      <c r="AD7" s="196">
        <v>17.8</v>
      </c>
      <c r="AE7" s="196">
        <v>0</v>
      </c>
      <c r="AF7" s="196">
        <v>0</v>
      </c>
      <c r="AG7" s="196">
        <v>29.49</v>
      </c>
      <c r="AH7" s="196">
        <v>0</v>
      </c>
      <c r="AI7" s="196">
        <v>12.53</v>
      </c>
      <c r="AJ7" s="196">
        <v>0</v>
      </c>
      <c r="AK7" s="196">
        <v>11.08</v>
      </c>
      <c r="AL7" s="196">
        <v>0</v>
      </c>
      <c r="AM7" s="196">
        <v>0</v>
      </c>
      <c r="AN7" s="196">
        <v>0</v>
      </c>
      <c r="AO7" s="196">
        <v>0</v>
      </c>
      <c r="AP7" s="196">
        <v>119.64</v>
      </c>
      <c r="AQ7" s="196">
        <v>0</v>
      </c>
      <c r="AR7" s="196">
        <v>4.67</v>
      </c>
      <c r="AS7" s="196">
        <v>5.46</v>
      </c>
      <c r="AT7" s="196">
        <v>1.51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9.34</v>
      </c>
      <c r="E8" s="196">
        <v>0</v>
      </c>
      <c r="F8" s="196">
        <v>0</v>
      </c>
      <c r="G8" s="196">
        <v>16.39</v>
      </c>
      <c r="H8" s="196">
        <v>0</v>
      </c>
      <c r="I8" s="196">
        <v>0</v>
      </c>
      <c r="J8" s="196">
        <v>26.9</v>
      </c>
      <c r="K8" s="196">
        <v>4.43</v>
      </c>
      <c r="L8" s="196">
        <v>178.44</v>
      </c>
      <c r="M8" s="196">
        <v>1.1000000000000001</v>
      </c>
      <c r="N8" s="196">
        <v>1.35</v>
      </c>
      <c r="O8" s="196">
        <v>0</v>
      </c>
      <c r="P8" s="196">
        <v>1.58</v>
      </c>
      <c r="Q8" s="196">
        <v>2.39</v>
      </c>
      <c r="R8" s="196">
        <v>5.64</v>
      </c>
      <c r="S8" s="196">
        <v>3.68</v>
      </c>
      <c r="T8" s="196">
        <v>0</v>
      </c>
      <c r="U8" s="196">
        <v>0.82</v>
      </c>
      <c r="V8" s="196">
        <v>2.82</v>
      </c>
      <c r="W8" s="196">
        <v>4.83</v>
      </c>
      <c r="X8" s="196">
        <v>0.96</v>
      </c>
      <c r="Y8" s="196">
        <v>0</v>
      </c>
      <c r="Z8" s="196">
        <v>58.47</v>
      </c>
      <c r="AA8" s="196">
        <v>19.98</v>
      </c>
      <c r="AB8" s="196">
        <v>0</v>
      </c>
      <c r="AC8" s="196">
        <v>0</v>
      </c>
      <c r="AD8" s="196">
        <v>17.8</v>
      </c>
      <c r="AE8" s="196">
        <v>0</v>
      </c>
      <c r="AF8" s="196">
        <v>0</v>
      </c>
      <c r="AG8" s="196">
        <v>49.73</v>
      </c>
      <c r="AH8" s="196">
        <v>0</v>
      </c>
      <c r="AI8" s="196">
        <v>12.53</v>
      </c>
      <c r="AJ8" s="196">
        <v>0</v>
      </c>
      <c r="AK8" s="196">
        <v>11.08</v>
      </c>
      <c r="AL8" s="196">
        <v>0</v>
      </c>
      <c r="AM8" s="196">
        <v>0</v>
      </c>
      <c r="AN8" s="196">
        <v>0</v>
      </c>
      <c r="AO8" s="196">
        <v>0</v>
      </c>
      <c r="AP8" s="196">
        <v>119.64</v>
      </c>
      <c r="AQ8" s="196">
        <v>0</v>
      </c>
      <c r="AR8" s="196">
        <v>4.67</v>
      </c>
      <c r="AS8" s="196">
        <v>5.46</v>
      </c>
      <c r="AT8" s="196">
        <v>1.51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9.34</v>
      </c>
      <c r="E9" s="196">
        <v>0</v>
      </c>
      <c r="F9" s="196">
        <v>0</v>
      </c>
      <c r="G9" s="196">
        <v>16.39</v>
      </c>
      <c r="H9" s="196">
        <v>0</v>
      </c>
      <c r="I9" s="196">
        <v>0</v>
      </c>
      <c r="J9" s="196">
        <v>26.9</v>
      </c>
      <c r="K9" s="196">
        <v>4.43</v>
      </c>
      <c r="L9" s="196">
        <v>178.44</v>
      </c>
      <c r="M9" s="196">
        <v>1.1000000000000001</v>
      </c>
      <c r="N9" s="196">
        <v>1.35</v>
      </c>
      <c r="O9" s="196">
        <v>0</v>
      </c>
      <c r="P9" s="196">
        <v>1.58</v>
      </c>
      <c r="Q9" s="196">
        <v>2.39</v>
      </c>
      <c r="R9" s="196">
        <v>5.64</v>
      </c>
      <c r="S9" s="196">
        <v>3.68</v>
      </c>
      <c r="T9" s="196">
        <v>0</v>
      </c>
      <c r="U9" s="196">
        <v>0.82</v>
      </c>
      <c r="V9" s="196">
        <v>2.97</v>
      </c>
      <c r="W9" s="196">
        <v>5.8</v>
      </c>
      <c r="X9" s="196">
        <v>21.08</v>
      </c>
      <c r="Y9" s="196">
        <v>0</v>
      </c>
      <c r="Z9" s="196">
        <v>58.47</v>
      </c>
      <c r="AA9" s="196">
        <v>19.98</v>
      </c>
      <c r="AB9" s="196">
        <v>0</v>
      </c>
      <c r="AC9" s="196">
        <v>0</v>
      </c>
      <c r="AD9" s="196">
        <v>17.8</v>
      </c>
      <c r="AE9" s="196">
        <v>0</v>
      </c>
      <c r="AF9" s="196">
        <v>0</v>
      </c>
      <c r="AG9" s="196">
        <v>49.73</v>
      </c>
      <c r="AH9" s="196">
        <v>0</v>
      </c>
      <c r="AI9" s="196">
        <v>12.53</v>
      </c>
      <c r="AJ9" s="196">
        <v>0</v>
      </c>
      <c r="AK9" s="196">
        <v>11.08</v>
      </c>
      <c r="AL9" s="196">
        <v>0</v>
      </c>
      <c r="AM9" s="196">
        <v>0</v>
      </c>
      <c r="AN9" s="196">
        <v>0</v>
      </c>
      <c r="AO9" s="196">
        <v>0</v>
      </c>
      <c r="AP9" s="196">
        <v>119.64</v>
      </c>
      <c r="AQ9" s="196">
        <v>0</v>
      </c>
      <c r="AR9" s="196">
        <v>4.67</v>
      </c>
      <c r="AS9" s="196">
        <v>5.46</v>
      </c>
      <c r="AT9" s="196">
        <v>1.51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9.34</v>
      </c>
      <c r="E10" s="196">
        <v>0</v>
      </c>
      <c r="F10" s="196">
        <v>0</v>
      </c>
      <c r="G10" s="196">
        <v>16.39</v>
      </c>
      <c r="H10" s="196">
        <v>0</v>
      </c>
      <c r="I10" s="196">
        <v>0</v>
      </c>
      <c r="J10" s="196">
        <v>26.9</v>
      </c>
      <c r="K10" s="196">
        <v>4.43</v>
      </c>
      <c r="L10" s="196">
        <v>178.44</v>
      </c>
      <c r="M10" s="196">
        <v>1.1000000000000001</v>
      </c>
      <c r="N10" s="196">
        <v>1.35</v>
      </c>
      <c r="O10" s="196">
        <v>0</v>
      </c>
      <c r="P10" s="196">
        <v>1.58</v>
      </c>
      <c r="Q10" s="196">
        <v>2.39</v>
      </c>
      <c r="R10" s="196">
        <v>5.64</v>
      </c>
      <c r="S10" s="196">
        <v>3.68</v>
      </c>
      <c r="T10" s="196">
        <v>0</v>
      </c>
      <c r="U10" s="196">
        <v>0.82</v>
      </c>
      <c r="V10" s="196">
        <v>2.97</v>
      </c>
      <c r="W10" s="196">
        <v>5.8</v>
      </c>
      <c r="X10" s="196">
        <v>21.08</v>
      </c>
      <c r="Y10" s="196">
        <v>0</v>
      </c>
      <c r="Z10" s="196">
        <v>58.47</v>
      </c>
      <c r="AA10" s="196">
        <v>19.98</v>
      </c>
      <c r="AB10" s="196">
        <v>0</v>
      </c>
      <c r="AC10" s="196">
        <v>0</v>
      </c>
      <c r="AD10" s="196">
        <v>17.8</v>
      </c>
      <c r="AE10" s="196">
        <v>0</v>
      </c>
      <c r="AF10" s="196">
        <v>0</v>
      </c>
      <c r="AG10" s="196">
        <v>51.08</v>
      </c>
      <c r="AH10" s="196">
        <v>0</v>
      </c>
      <c r="AI10" s="196">
        <v>12.53</v>
      </c>
      <c r="AJ10" s="196">
        <v>0</v>
      </c>
      <c r="AK10" s="196">
        <v>11.08</v>
      </c>
      <c r="AL10" s="196">
        <v>0</v>
      </c>
      <c r="AM10" s="196">
        <v>0</v>
      </c>
      <c r="AN10" s="196">
        <v>0</v>
      </c>
      <c r="AO10" s="196">
        <v>0</v>
      </c>
      <c r="AP10" s="196">
        <v>119.64</v>
      </c>
      <c r="AQ10" s="196">
        <v>0</v>
      </c>
      <c r="AR10" s="196">
        <v>4.67</v>
      </c>
      <c r="AS10" s="196">
        <v>5.46</v>
      </c>
      <c r="AT10" s="196">
        <v>1.51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9.34</v>
      </c>
      <c r="E11" s="196">
        <v>0</v>
      </c>
      <c r="F11" s="196">
        <v>0</v>
      </c>
      <c r="G11" s="196">
        <v>16.39</v>
      </c>
      <c r="H11" s="196">
        <v>0</v>
      </c>
      <c r="I11" s="196">
        <v>0</v>
      </c>
      <c r="J11" s="196">
        <v>26.9</v>
      </c>
      <c r="K11" s="196">
        <v>4.43</v>
      </c>
      <c r="L11" s="196">
        <v>178.44</v>
      </c>
      <c r="M11" s="196">
        <v>1.1000000000000001</v>
      </c>
      <c r="N11" s="196">
        <v>1.35</v>
      </c>
      <c r="O11" s="196">
        <v>0</v>
      </c>
      <c r="P11" s="196">
        <v>1.58</v>
      </c>
      <c r="Q11" s="196">
        <v>2.39</v>
      </c>
      <c r="R11" s="196">
        <v>5.64</v>
      </c>
      <c r="S11" s="196">
        <v>3.68</v>
      </c>
      <c r="T11" s="196">
        <v>0</v>
      </c>
      <c r="U11" s="196">
        <v>0.82</v>
      </c>
      <c r="V11" s="196">
        <v>2.97</v>
      </c>
      <c r="W11" s="196">
        <v>6.17</v>
      </c>
      <c r="X11" s="196">
        <v>21.08</v>
      </c>
      <c r="Y11" s="196">
        <v>0</v>
      </c>
      <c r="Z11" s="196">
        <v>58.47</v>
      </c>
      <c r="AA11" s="196">
        <v>19.98</v>
      </c>
      <c r="AB11" s="196">
        <v>0</v>
      </c>
      <c r="AC11" s="196">
        <v>0</v>
      </c>
      <c r="AD11" s="196">
        <v>17.8</v>
      </c>
      <c r="AE11" s="196">
        <v>0</v>
      </c>
      <c r="AF11" s="196">
        <v>0</v>
      </c>
      <c r="AG11" s="196">
        <v>51.08</v>
      </c>
      <c r="AH11" s="196">
        <v>0</v>
      </c>
      <c r="AI11" s="196">
        <v>12.53</v>
      </c>
      <c r="AJ11" s="196">
        <v>0</v>
      </c>
      <c r="AK11" s="196">
        <v>11.08</v>
      </c>
      <c r="AL11" s="196">
        <v>0</v>
      </c>
      <c r="AM11" s="196">
        <v>0</v>
      </c>
      <c r="AN11" s="196">
        <v>0</v>
      </c>
      <c r="AO11" s="196">
        <v>0</v>
      </c>
      <c r="AP11" s="196">
        <v>119.64</v>
      </c>
      <c r="AQ11" s="196">
        <v>0</v>
      </c>
      <c r="AR11" s="196">
        <v>4.67</v>
      </c>
      <c r="AS11" s="196">
        <v>5.46</v>
      </c>
      <c r="AT11" s="196">
        <v>1.51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9.34</v>
      </c>
      <c r="E12" s="196">
        <v>0</v>
      </c>
      <c r="F12" s="196">
        <v>0</v>
      </c>
      <c r="G12" s="196">
        <v>16.39</v>
      </c>
      <c r="H12" s="196">
        <v>0</v>
      </c>
      <c r="I12" s="196">
        <v>0</v>
      </c>
      <c r="J12" s="196">
        <v>26.9</v>
      </c>
      <c r="K12" s="196">
        <v>4.43</v>
      </c>
      <c r="L12" s="196">
        <v>178.44</v>
      </c>
      <c r="M12" s="196">
        <v>1.1000000000000001</v>
      </c>
      <c r="N12" s="196">
        <v>1.35</v>
      </c>
      <c r="O12" s="196">
        <v>0</v>
      </c>
      <c r="P12" s="196">
        <v>1.58</v>
      </c>
      <c r="Q12" s="196">
        <v>2.39</v>
      </c>
      <c r="R12" s="196">
        <v>5.64</v>
      </c>
      <c r="S12" s="196">
        <v>3.68</v>
      </c>
      <c r="T12" s="196">
        <v>0</v>
      </c>
      <c r="U12" s="196">
        <v>0.82</v>
      </c>
      <c r="V12" s="196">
        <v>2.97</v>
      </c>
      <c r="W12" s="196">
        <v>6.17</v>
      </c>
      <c r="X12" s="196">
        <v>21.08</v>
      </c>
      <c r="Y12" s="196">
        <v>0</v>
      </c>
      <c r="Z12" s="196">
        <v>58.47</v>
      </c>
      <c r="AA12" s="196">
        <v>19.98</v>
      </c>
      <c r="AB12" s="196">
        <v>0</v>
      </c>
      <c r="AC12" s="196">
        <v>0</v>
      </c>
      <c r="AD12" s="196">
        <v>17.8</v>
      </c>
      <c r="AE12" s="196">
        <v>0</v>
      </c>
      <c r="AF12" s="196">
        <v>0</v>
      </c>
      <c r="AG12" s="196">
        <v>51.08</v>
      </c>
      <c r="AH12" s="196">
        <v>0</v>
      </c>
      <c r="AI12" s="196">
        <v>12.53</v>
      </c>
      <c r="AJ12" s="196">
        <v>0</v>
      </c>
      <c r="AK12" s="196">
        <v>11.08</v>
      </c>
      <c r="AL12" s="196">
        <v>0</v>
      </c>
      <c r="AM12" s="196">
        <v>0</v>
      </c>
      <c r="AN12" s="196">
        <v>0</v>
      </c>
      <c r="AO12" s="196">
        <v>0</v>
      </c>
      <c r="AP12" s="196">
        <v>119.64</v>
      </c>
      <c r="AQ12" s="196">
        <v>0</v>
      </c>
      <c r="AR12" s="196">
        <v>4.67</v>
      </c>
      <c r="AS12" s="196">
        <v>5.46</v>
      </c>
      <c r="AT12" s="196">
        <v>1.51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9.34</v>
      </c>
      <c r="E13" s="196">
        <v>0</v>
      </c>
      <c r="F13" s="196">
        <v>0</v>
      </c>
      <c r="G13" s="196">
        <v>16.39</v>
      </c>
      <c r="H13" s="196">
        <v>0</v>
      </c>
      <c r="I13" s="196">
        <v>0</v>
      </c>
      <c r="J13" s="196">
        <v>26.9</v>
      </c>
      <c r="K13" s="196">
        <v>4.43</v>
      </c>
      <c r="L13" s="196">
        <v>178.44</v>
      </c>
      <c r="M13" s="196">
        <v>1.1000000000000001</v>
      </c>
      <c r="N13" s="196">
        <v>1.35</v>
      </c>
      <c r="O13" s="196">
        <v>0</v>
      </c>
      <c r="P13" s="196">
        <v>1.58</v>
      </c>
      <c r="Q13" s="196">
        <v>2.39</v>
      </c>
      <c r="R13" s="196">
        <v>5.64</v>
      </c>
      <c r="S13" s="196">
        <v>0.73</v>
      </c>
      <c r="T13" s="196">
        <v>0</v>
      </c>
      <c r="U13" s="196">
        <v>0.82</v>
      </c>
      <c r="V13" s="196">
        <v>2.97</v>
      </c>
      <c r="W13" s="196">
        <v>6.55</v>
      </c>
      <c r="X13" s="196">
        <v>21.08</v>
      </c>
      <c r="Y13" s="196">
        <v>0</v>
      </c>
      <c r="Z13" s="196">
        <v>58.47</v>
      </c>
      <c r="AA13" s="196">
        <v>19.98</v>
      </c>
      <c r="AB13" s="196">
        <v>0</v>
      </c>
      <c r="AC13" s="196">
        <v>0</v>
      </c>
      <c r="AD13" s="196">
        <v>17.8</v>
      </c>
      <c r="AE13" s="196">
        <v>0</v>
      </c>
      <c r="AF13" s="196">
        <v>0</v>
      </c>
      <c r="AG13" s="196">
        <v>51.08</v>
      </c>
      <c r="AH13" s="196">
        <v>0</v>
      </c>
      <c r="AI13" s="196">
        <v>12.53</v>
      </c>
      <c r="AJ13" s="196">
        <v>0</v>
      </c>
      <c r="AK13" s="196">
        <v>11.08</v>
      </c>
      <c r="AL13" s="196">
        <v>0</v>
      </c>
      <c r="AM13" s="196">
        <v>0</v>
      </c>
      <c r="AN13" s="196">
        <v>0</v>
      </c>
      <c r="AO13" s="196">
        <v>0</v>
      </c>
      <c r="AP13" s="196">
        <v>119.64</v>
      </c>
      <c r="AQ13" s="196">
        <v>0</v>
      </c>
      <c r="AR13" s="196">
        <v>4.67</v>
      </c>
      <c r="AS13" s="196">
        <v>5.46</v>
      </c>
      <c r="AT13" s="196">
        <v>1.51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9.34</v>
      </c>
      <c r="E14" s="196">
        <v>0</v>
      </c>
      <c r="F14" s="196">
        <v>0</v>
      </c>
      <c r="G14" s="196">
        <v>16.39</v>
      </c>
      <c r="H14" s="196">
        <v>0</v>
      </c>
      <c r="I14" s="196">
        <v>0</v>
      </c>
      <c r="J14" s="196">
        <v>26.9</v>
      </c>
      <c r="K14" s="196">
        <v>4.43</v>
      </c>
      <c r="L14" s="196">
        <v>178.44</v>
      </c>
      <c r="M14" s="196">
        <v>1.1000000000000001</v>
      </c>
      <c r="N14" s="196">
        <v>1.35</v>
      </c>
      <c r="O14" s="196">
        <v>0</v>
      </c>
      <c r="P14" s="196">
        <v>1.58</v>
      </c>
      <c r="Q14" s="196">
        <v>2.39</v>
      </c>
      <c r="R14" s="196">
        <v>5.64</v>
      </c>
      <c r="S14" s="196">
        <v>0.32</v>
      </c>
      <c r="T14" s="196">
        <v>0</v>
      </c>
      <c r="U14" s="196">
        <v>0.82</v>
      </c>
      <c r="V14" s="196">
        <v>2.97</v>
      </c>
      <c r="W14" s="196">
        <v>6.55</v>
      </c>
      <c r="X14" s="196">
        <v>21.08</v>
      </c>
      <c r="Y14" s="196">
        <v>0</v>
      </c>
      <c r="Z14" s="196">
        <v>58.47</v>
      </c>
      <c r="AA14" s="196">
        <v>19.98</v>
      </c>
      <c r="AB14" s="196">
        <v>0</v>
      </c>
      <c r="AC14" s="196">
        <v>0</v>
      </c>
      <c r="AD14" s="196">
        <v>17.8</v>
      </c>
      <c r="AE14" s="196">
        <v>0</v>
      </c>
      <c r="AF14" s="196">
        <v>0</v>
      </c>
      <c r="AG14" s="196">
        <v>51.08</v>
      </c>
      <c r="AH14" s="196">
        <v>0</v>
      </c>
      <c r="AI14" s="196">
        <v>12.53</v>
      </c>
      <c r="AJ14" s="196">
        <v>0</v>
      </c>
      <c r="AK14" s="196">
        <v>11.08</v>
      </c>
      <c r="AL14" s="196">
        <v>0</v>
      </c>
      <c r="AM14" s="196">
        <v>0</v>
      </c>
      <c r="AN14" s="196">
        <v>0</v>
      </c>
      <c r="AO14" s="196">
        <v>0</v>
      </c>
      <c r="AP14" s="196">
        <v>119.64</v>
      </c>
      <c r="AQ14" s="196">
        <v>0</v>
      </c>
      <c r="AR14" s="196">
        <v>4.67</v>
      </c>
      <c r="AS14" s="196">
        <v>5.46</v>
      </c>
      <c r="AT14" s="196">
        <v>1.51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9.34</v>
      </c>
      <c r="E15" s="196">
        <v>0</v>
      </c>
      <c r="F15" s="196">
        <v>0</v>
      </c>
      <c r="G15" s="196">
        <v>16.39</v>
      </c>
      <c r="H15" s="196">
        <v>0</v>
      </c>
      <c r="I15" s="196">
        <v>0</v>
      </c>
      <c r="J15" s="196">
        <v>26.9</v>
      </c>
      <c r="K15" s="196">
        <v>4.43</v>
      </c>
      <c r="L15" s="196">
        <v>178.44</v>
      </c>
      <c r="M15" s="196">
        <v>1.1000000000000001</v>
      </c>
      <c r="N15" s="196">
        <v>1.35</v>
      </c>
      <c r="O15" s="196">
        <v>0</v>
      </c>
      <c r="P15" s="196">
        <v>1.58</v>
      </c>
      <c r="Q15" s="196">
        <v>2.39</v>
      </c>
      <c r="R15" s="196">
        <v>5.64</v>
      </c>
      <c r="S15" s="196">
        <v>3.06</v>
      </c>
      <c r="T15" s="196">
        <v>0</v>
      </c>
      <c r="U15" s="196">
        <v>0.82</v>
      </c>
      <c r="V15" s="196">
        <v>2.97</v>
      </c>
      <c r="W15" s="196">
        <v>6.92</v>
      </c>
      <c r="X15" s="196">
        <v>21.08</v>
      </c>
      <c r="Y15" s="196">
        <v>0</v>
      </c>
      <c r="Z15" s="196">
        <v>58.47</v>
      </c>
      <c r="AA15" s="196">
        <v>19.98</v>
      </c>
      <c r="AB15" s="196">
        <v>0</v>
      </c>
      <c r="AC15" s="196">
        <v>0</v>
      </c>
      <c r="AD15" s="196">
        <v>17.8</v>
      </c>
      <c r="AE15" s="196">
        <v>0</v>
      </c>
      <c r="AF15" s="196">
        <v>0</v>
      </c>
      <c r="AG15" s="196">
        <v>51.08</v>
      </c>
      <c r="AH15" s="196">
        <v>0</v>
      </c>
      <c r="AI15" s="196">
        <v>12.53</v>
      </c>
      <c r="AJ15" s="196">
        <v>0</v>
      </c>
      <c r="AK15" s="196">
        <v>11.08</v>
      </c>
      <c r="AL15" s="196">
        <v>0</v>
      </c>
      <c r="AM15" s="196">
        <v>0</v>
      </c>
      <c r="AN15" s="196">
        <v>0</v>
      </c>
      <c r="AO15" s="196">
        <v>0</v>
      </c>
      <c r="AP15" s="196">
        <v>119.64</v>
      </c>
      <c r="AQ15" s="196">
        <v>0</v>
      </c>
      <c r="AR15" s="196">
        <v>4.67</v>
      </c>
      <c r="AS15" s="196">
        <v>5.46</v>
      </c>
      <c r="AT15" s="196">
        <v>1.51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9.34</v>
      </c>
      <c r="E16" s="196">
        <v>0</v>
      </c>
      <c r="F16" s="196">
        <v>0</v>
      </c>
      <c r="G16" s="196">
        <v>16.39</v>
      </c>
      <c r="H16" s="196">
        <v>0</v>
      </c>
      <c r="I16" s="196">
        <v>0</v>
      </c>
      <c r="J16" s="196">
        <v>26.9</v>
      </c>
      <c r="K16" s="196">
        <v>4.43</v>
      </c>
      <c r="L16" s="196">
        <v>178.44</v>
      </c>
      <c r="M16" s="196">
        <v>1.1000000000000001</v>
      </c>
      <c r="N16" s="196">
        <v>1.35</v>
      </c>
      <c r="O16" s="196">
        <v>0</v>
      </c>
      <c r="P16" s="196">
        <v>1.58</v>
      </c>
      <c r="Q16" s="196">
        <v>2.39</v>
      </c>
      <c r="R16" s="196">
        <v>5.64</v>
      </c>
      <c r="S16" s="196">
        <v>3.68</v>
      </c>
      <c r="T16" s="196">
        <v>0</v>
      </c>
      <c r="U16" s="196">
        <v>0.82</v>
      </c>
      <c r="V16" s="196">
        <v>2.97</v>
      </c>
      <c r="W16" s="196">
        <v>6.92</v>
      </c>
      <c r="X16" s="196">
        <v>21.08</v>
      </c>
      <c r="Y16" s="196">
        <v>0</v>
      </c>
      <c r="Z16" s="196">
        <v>58.47</v>
      </c>
      <c r="AA16" s="196">
        <v>19.98</v>
      </c>
      <c r="AB16" s="196">
        <v>0</v>
      </c>
      <c r="AC16" s="196">
        <v>0</v>
      </c>
      <c r="AD16" s="196">
        <v>17.8</v>
      </c>
      <c r="AE16" s="196">
        <v>0</v>
      </c>
      <c r="AF16" s="196">
        <v>0</v>
      </c>
      <c r="AG16" s="196">
        <v>51.08</v>
      </c>
      <c r="AH16" s="196">
        <v>0</v>
      </c>
      <c r="AI16" s="196">
        <v>12.53</v>
      </c>
      <c r="AJ16" s="196">
        <v>0</v>
      </c>
      <c r="AK16" s="196">
        <v>11.08</v>
      </c>
      <c r="AL16" s="196">
        <v>0</v>
      </c>
      <c r="AM16" s="196">
        <v>0</v>
      </c>
      <c r="AN16" s="196">
        <v>0</v>
      </c>
      <c r="AO16" s="196">
        <v>0</v>
      </c>
      <c r="AP16" s="196">
        <v>119.64</v>
      </c>
      <c r="AQ16" s="196">
        <v>0</v>
      </c>
      <c r="AR16" s="196">
        <v>4.67</v>
      </c>
      <c r="AS16" s="196">
        <v>5.46</v>
      </c>
      <c r="AT16" s="196">
        <v>1.51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9.34</v>
      </c>
      <c r="E17" s="196">
        <v>0</v>
      </c>
      <c r="F17" s="196">
        <v>0</v>
      </c>
      <c r="G17" s="196">
        <v>16.39</v>
      </c>
      <c r="H17" s="196">
        <v>0</v>
      </c>
      <c r="I17" s="196">
        <v>0</v>
      </c>
      <c r="J17" s="196">
        <v>26.9</v>
      </c>
      <c r="K17" s="196">
        <v>4.43</v>
      </c>
      <c r="L17" s="196">
        <v>178.44</v>
      </c>
      <c r="M17" s="196">
        <v>1.1000000000000001</v>
      </c>
      <c r="N17" s="196">
        <v>1.35</v>
      </c>
      <c r="O17" s="196">
        <v>0</v>
      </c>
      <c r="P17" s="196">
        <v>1.58</v>
      </c>
      <c r="Q17" s="196">
        <v>2.39</v>
      </c>
      <c r="R17" s="196">
        <v>5.64</v>
      </c>
      <c r="S17" s="196">
        <v>3.68</v>
      </c>
      <c r="T17" s="196">
        <v>0</v>
      </c>
      <c r="U17" s="196">
        <v>0.82</v>
      </c>
      <c r="V17" s="196">
        <v>3.05</v>
      </c>
      <c r="W17" s="196">
        <v>6.92</v>
      </c>
      <c r="X17" s="196">
        <v>21.08</v>
      </c>
      <c r="Y17" s="196">
        <v>0</v>
      </c>
      <c r="Z17" s="196">
        <v>58.47</v>
      </c>
      <c r="AA17" s="196">
        <v>19.98</v>
      </c>
      <c r="AB17" s="196">
        <v>0</v>
      </c>
      <c r="AC17" s="196">
        <v>0</v>
      </c>
      <c r="AD17" s="196">
        <v>17.8</v>
      </c>
      <c r="AE17" s="196">
        <v>0</v>
      </c>
      <c r="AF17" s="196">
        <v>0</v>
      </c>
      <c r="AG17" s="196">
        <v>51.08</v>
      </c>
      <c r="AH17" s="196">
        <v>0</v>
      </c>
      <c r="AI17" s="196">
        <v>12.53</v>
      </c>
      <c r="AJ17" s="196">
        <v>0</v>
      </c>
      <c r="AK17" s="196">
        <v>11.08</v>
      </c>
      <c r="AL17" s="196">
        <v>0</v>
      </c>
      <c r="AM17" s="196">
        <v>0</v>
      </c>
      <c r="AN17" s="196">
        <v>0</v>
      </c>
      <c r="AO17" s="196">
        <v>0</v>
      </c>
      <c r="AP17" s="196">
        <v>119.64</v>
      </c>
      <c r="AQ17" s="196">
        <v>0</v>
      </c>
      <c r="AR17" s="196">
        <v>4.67</v>
      </c>
      <c r="AS17" s="196">
        <v>5.46</v>
      </c>
      <c r="AT17" s="196">
        <v>1.51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9.34</v>
      </c>
      <c r="E18" s="196">
        <v>0</v>
      </c>
      <c r="F18" s="196">
        <v>0</v>
      </c>
      <c r="G18" s="196">
        <v>16.39</v>
      </c>
      <c r="H18" s="196">
        <v>0</v>
      </c>
      <c r="I18" s="196">
        <v>0</v>
      </c>
      <c r="J18" s="196">
        <v>26.9</v>
      </c>
      <c r="K18" s="196">
        <v>4.43</v>
      </c>
      <c r="L18" s="196">
        <v>178.44</v>
      </c>
      <c r="M18" s="196">
        <v>1.1000000000000001</v>
      </c>
      <c r="N18" s="196">
        <v>1.35</v>
      </c>
      <c r="O18" s="196">
        <v>0</v>
      </c>
      <c r="P18" s="196">
        <v>1.58</v>
      </c>
      <c r="Q18" s="196">
        <v>2.39</v>
      </c>
      <c r="R18" s="196">
        <v>5.64</v>
      </c>
      <c r="S18" s="196">
        <v>3.68</v>
      </c>
      <c r="T18" s="196">
        <v>0</v>
      </c>
      <c r="U18" s="196">
        <v>0.82</v>
      </c>
      <c r="V18" s="196">
        <v>3.05</v>
      </c>
      <c r="W18" s="196">
        <v>7.29</v>
      </c>
      <c r="X18" s="196">
        <v>21.08</v>
      </c>
      <c r="Y18" s="196">
        <v>0</v>
      </c>
      <c r="Z18" s="196">
        <v>58.47</v>
      </c>
      <c r="AA18" s="196">
        <v>19.98</v>
      </c>
      <c r="AB18" s="196">
        <v>0</v>
      </c>
      <c r="AC18" s="196">
        <v>0</v>
      </c>
      <c r="AD18" s="196">
        <v>17.8</v>
      </c>
      <c r="AE18" s="196">
        <v>0</v>
      </c>
      <c r="AF18" s="196">
        <v>0</v>
      </c>
      <c r="AG18" s="196">
        <v>51.08</v>
      </c>
      <c r="AH18" s="196">
        <v>0</v>
      </c>
      <c r="AI18" s="196">
        <v>12.53</v>
      </c>
      <c r="AJ18" s="196">
        <v>0</v>
      </c>
      <c r="AK18" s="196">
        <v>11.08</v>
      </c>
      <c r="AL18" s="196">
        <v>0</v>
      </c>
      <c r="AM18" s="196">
        <v>0</v>
      </c>
      <c r="AN18" s="196">
        <v>0</v>
      </c>
      <c r="AO18" s="196">
        <v>0</v>
      </c>
      <c r="AP18" s="196">
        <v>119.64</v>
      </c>
      <c r="AQ18" s="196">
        <v>0</v>
      </c>
      <c r="AR18" s="196">
        <v>4.67</v>
      </c>
      <c r="AS18" s="196">
        <v>5.46</v>
      </c>
      <c r="AT18" s="196">
        <v>1.51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9.34</v>
      </c>
      <c r="E19" s="196">
        <v>0</v>
      </c>
      <c r="F19" s="196">
        <v>0</v>
      </c>
      <c r="G19" s="196">
        <v>16.39</v>
      </c>
      <c r="H19" s="196">
        <v>0</v>
      </c>
      <c r="I19" s="196">
        <v>0</v>
      </c>
      <c r="J19" s="196">
        <v>26.9</v>
      </c>
      <c r="K19" s="196">
        <v>4.43</v>
      </c>
      <c r="L19" s="196">
        <v>178.03</v>
      </c>
      <c r="M19" s="196">
        <v>1.1000000000000001</v>
      </c>
      <c r="N19" s="196">
        <v>1.35</v>
      </c>
      <c r="O19" s="196">
        <v>0</v>
      </c>
      <c r="P19" s="196">
        <v>1.58</v>
      </c>
      <c r="Q19" s="196">
        <v>3.12</v>
      </c>
      <c r="R19" s="196">
        <v>5.64</v>
      </c>
      <c r="S19" s="196">
        <v>3.68</v>
      </c>
      <c r="T19" s="196">
        <v>0</v>
      </c>
      <c r="U19" s="196">
        <v>0.82</v>
      </c>
      <c r="V19" s="196">
        <v>3.05</v>
      </c>
      <c r="W19" s="196">
        <v>7.29</v>
      </c>
      <c r="X19" s="196">
        <v>33.24</v>
      </c>
      <c r="Y19" s="196">
        <v>0</v>
      </c>
      <c r="Z19" s="196">
        <v>58.24</v>
      </c>
      <c r="AA19" s="196">
        <v>19.98</v>
      </c>
      <c r="AB19" s="196">
        <v>0</v>
      </c>
      <c r="AC19" s="196">
        <v>0</v>
      </c>
      <c r="AD19" s="196">
        <v>17.8</v>
      </c>
      <c r="AE19" s="196">
        <v>0</v>
      </c>
      <c r="AF19" s="196">
        <v>0</v>
      </c>
      <c r="AG19" s="196">
        <v>51.08</v>
      </c>
      <c r="AH19" s="196">
        <v>0</v>
      </c>
      <c r="AI19" s="196">
        <v>12.53</v>
      </c>
      <c r="AJ19" s="196">
        <v>0</v>
      </c>
      <c r="AK19" s="196">
        <v>11.08</v>
      </c>
      <c r="AL19" s="196">
        <v>0</v>
      </c>
      <c r="AM19" s="196">
        <v>0</v>
      </c>
      <c r="AN19" s="196">
        <v>0</v>
      </c>
      <c r="AO19" s="196">
        <v>0</v>
      </c>
      <c r="AP19" s="196">
        <v>119.64</v>
      </c>
      <c r="AQ19" s="196">
        <v>0</v>
      </c>
      <c r="AR19" s="196">
        <v>4.67</v>
      </c>
      <c r="AS19" s="196">
        <v>5.46</v>
      </c>
      <c r="AT19" s="196">
        <v>1.51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9.34</v>
      </c>
      <c r="E20" s="196">
        <v>0</v>
      </c>
      <c r="F20" s="196">
        <v>0</v>
      </c>
      <c r="G20" s="196">
        <v>16.39</v>
      </c>
      <c r="H20" s="196">
        <v>0</v>
      </c>
      <c r="I20" s="196">
        <v>0</v>
      </c>
      <c r="J20" s="196">
        <v>26.9</v>
      </c>
      <c r="K20" s="196">
        <v>4.43</v>
      </c>
      <c r="L20" s="196">
        <v>178.03</v>
      </c>
      <c r="M20" s="196">
        <v>1.1000000000000001</v>
      </c>
      <c r="N20" s="196">
        <v>1.35</v>
      </c>
      <c r="O20" s="196">
        <v>0</v>
      </c>
      <c r="P20" s="196">
        <v>1.58</v>
      </c>
      <c r="Q20" s="196">
        <v>3.12</v>
      </c>
      <c r="R20" s="196">
        <v>5.64</v>
      </c>
      <c r="S20" s="196">
        <v>3.68</v>
      </c>
      <c r="T20" s="196">
        <v>0</v>
      </c>
      <c r="U20" s="196">
        <v>0.82</v>
      </c>
      <c r="V20" s="196">
        <v>3.05</v>
      </c>
      <c r="W20" s="196">
        <v>7.29</v>
      </c>
      <c r="X20" s="196">
        <v>33.24</v>
      </c>
      <c r="Y20" s="196">
        <v>0</v>
      </c>
      <c r="Z20" s="196">
        <v>58.24</v>
      </c>
      <c r="AA20" s="196">
        <v>19.98</v>
      </c>
      <c r="AB20" s="196">
        <v>0</v>
      </c>
      <c r="AC20" s="196">
        <v>0</v>
      </c>
      <c r="AD20" s="196">
        <v>17.8</v>
      </c>
      <c r="AE20" s="196">
        <v>0</v>
      </c>
      <c r="AF20" s="196">
        <v>0</v>
      </c>
      <c r="AG20" s="196">
        <v>51.08</v>
      </c>
      <c r="AH20" s="196">
        <v>0</v>
      </c>
      <c r="AI20" s="196">
        <v>12.53</v>
      </c>
      <c r="AJ20" s="196">
        <v>0</v>
      </c>
      <c r="AK20" s="196">
        <v>11.08</v>
      </c>
      <c r="AL20" s="196">
        <v>0</v>
      </c>
      <c r="AM20" s="196">
        <v>0</v>
      </c>
      <c r="AN20" s="196">
        <v>0</v>
      </c>
      <c r="AO20" s="196">
        <v>0</v>
      </c>
      <c r="AP20" s="196">
        <v>119.64</v>
      </c>
      <c r="AQ20" s="196">
        <v>0</v>
      </c>
      <c r="AR20" s="196">
        <v>4.67</v>
      </c>
      <c r="AS20" s="196">
        <v>5.46</v>
      </c>
      <c r="AT20" s="196">
        <v>1.51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9.34</v>
      </c>
      <c r="E21" s="196">
        <v>0</v>
      </c>
      <c r="F21" s="196">
        <v>0</v>
      </c>
      <c r="G21" s="196">
        <v>16.39</v>
      </c>
      <c r="H21" s="196">
        <v>0</v>
      </c>
      <c r="I21" s="196">
        <v>0</v>
      </c>
      <c r="J21" s="196">
        <v>26.9</v>
      </c>
      <c r="K21" s="196">
        <v>4.43</v>
      </c>
      <c r="L21" s="196">
        <v>178.03</v>
      </c>
      <c r="M21" s="196">
        <v>1.1000000000000001</v>
      </c>
      <c r="N21" s="196">
        <v>1.35</v>
      </c>
      <c r="O21" s="196">
        <v>0</v>
      </c>
      <c r="P21" s="196">
        <v>1.58</v>
      </c>
      <c r="Q21" s="196">
        <v>3.12</v>
      </c>
      <c r="R21" s="196">
        <v>5.64</v>
      </c>
      <c r="S21" s="196">
        <v>3.68</v>
      </c>
      <c r="T21" s="196">
        <v>0</v>
      </c>
      <c r="U21" s="196">
        <v>0.82</v>
      </c>
      <c r="V21" s="196">
        <v>3.05</v>
      </c>
      <c r="W21" s="196">
        <v>7.67</v>
      </c>
      <c r="X21" s="196">
        <v>30.84</v>
      </c>
      <c r="Y21" s="196">
        <v>0</v>
      </c>
      <c r="Z21" s="196">
        <v>58.24</v>
      </c>
      <c r="AA21" s="196">
        <v>19.98</v>
      </c>
      <c r="AB21" s="196">
        <v>0</v>
      </c>
      <c r="AC21" s="196">
        <v>0</v>
      </c>
      <c r="AD21" s="196">
        <v>17.8</v>
      </c>
      <c r="AE21" s="196">
        <v>0</v>
      </c>
      <c r="AF21" s="196">
        <v>0</v>
      </c>
      <c r="AG21" s="196">
        <v>51.08</v>
      </c>
      <c r="AH21" s="196">
        <v>0</v>
      </c>
      <c r="AI21" s="196">
        <v>12.53</v>
      </c>
      <c r="AJ21" s="196">
        <v>0</v>
      </c>
      <c r="AK21" s="196">
        <v>11.08</v>
      </c>
      <c r="AL21" s="196">
        <v>0</v>
      </c>
      <c r="AM21" s="196">
        <v>0</v>
      </c>
      <c r="AN21" s="196">
        <v>0</v>
      </c>
      <c r="AO21" s="196">
        <v>0</v>
      </c>
      <c r="AP21" s="196">
        <v>119.64</v>
      </c>
      <c r="AQ21" s="196">
        <v>0</v>
      </c>
      <c r="AR21" s="196">
        <v>4.67</v>
      </c>
      <c r="AS21" s="196">
        <v>5.46</v>
      </c>
      <c r="AT21" s="196">
        <v>1.51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9.34</v>
      </c>
      <c r="E22" s="196">
        <v>0</v>
      </c>
      <c r="F22" s="196">
        <v>0</v>
      </c>
      <c r="G22" s="196">
        <v>16.39</v>
      </c>
      <c r="H22" s="196">
        <v>0</v>
      </c>
      <c r="I22" s="196">
        <v>0</v>
      </c>
      <c r="J22" s="196">
        <v>26.9</v>
      </c>
      <c r="K22" s="196">
        <v>4.43</v>
      </c>
      <c r="L22" s="196">
        <v>178.03</v>
      </c>
      <c r="M22" s="196">
        <v>1.1000000000000001</v>
      </c>
      <c r="N22" s="196">
        <v>1.35</v>
      </c>
      <c r="O22" s="196">
        <v>0</v>
      </c>
      <c r="P22" s="196">
        <v>1.58</v>
      </c>
      <c r="Q22" s="196">
        <v>3.12</v>
      </c>
      <c r="R22" s="196">
        <v>5.64</v>
      </c>
      <c r="S22" s="196">
        <v>3.68</v>
      </c>
      <c r="T22" s="196">
        <v>0</v>
      </c>
      <c r="U22" s="196">
        <v>0.82</v>
      </c>
      <c r="V22" s="196">
        <v>3.05</v>
      </c>
      <c r="W22" s="196">
        <v>9.14</v>
      </c>
      <c r="X22" s="196">
        <v>30.84</v>
      </c>
      <c r="Y22" s="196">
        <v>0</v>
      </c>
      <c r="Z22" s="196">
        <v>58.24</v>
      </c>
      <c r="AA22" s="196">
        <v>19.98</v>
      </c>
      <c r="AB22" s="196">
        <v>0</v>
      </c>
      <c r="AC22" s="196">
        <v>0</v>
      </c>
      <c r="AD22" s="196">
        <v>17.8</v>
      </c>
      <c r="AE22" s="196">
        <v>0</v>
      </c>
      <c r="AF22" s="196">
        <v>0</v>
      </c>
      <c r="AG22" s="196">
        <v>51.08</v>
      </c>
      <c r="AH22" s="196">
        <v>0</v>
      </c>
      <c r="AI22" s="196">
        <v>12.53</v>
      </c>
      <c r="AJ22" s="196">
        <v>0</v>
      </c>
      <c r="AK22" s="196">
        <v>11.08</v>
      </c>
      <c r="AL22" s="196">
        <v>0</v>
      </c>
      <c r="AM22" s="196">
        <v>0</v>
      </c>
      <c r="AN22" s="196">
        <v>0</v>
      </c>
      <c r="AO22" s="196">
        <v>0</v>
      </c>
      <c r="AP22" s="196">
        <v>119.64</v>
      </c>
      <c r="AQ22" s="196">
        <v>0</v>
      </c>
      <c r="AR22" s="196">
        <v>4.67</v>
      </c>
      <c r="AS22" s="196">
        <v>5.46</v>
      </c>
      <c r="AT22" s="196">
        <v>1.51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9.34</v>
      </c>
      <c r="E23" s="196">
        <v>0</v>
      </c>
      <c r="F23" s="196">
        <v>0</v>
      </c>
      <c r="G23" s="196">
        <v>16.39</v>
      </c>
      <c r="H23" s="196">
        <v>0</v>
      </c>
      <c r="I23" s="196">
        <v>0</v>
      </c>
      <c r="J23" s="196">
        <v>26.9</v>
      </c>
      <c r="K23" s="196">
        <v>4.43</v>
      </c>
      <c r="L23" s="196">
        <v>178.03</v>
      </c>
      <c r="M23" s="196">
        <v>1.1000000000000001</v>
      </c>
      <c r="N23" s="196">
        <v>1.35</v>
      </c>
      <c r="O23" s="196">
        <v>0</v>
      </c>
      <c r="P23" s="196">
        <v>1.58</v>
      </c>
      <c r="Q23" s="196">
        <v>3.12</v>
      </c>
      <c r="R23" s="196">
        <v>5.64</v>
      </c>
      <c r="S23" s="196">
        <v>3.68</v>
      </c>
      <c r="T23" s="196">
        <v>0</v>
      </c>
      <c r="U23" s="196">
        <v>0.82</v>
      </c>
      <c r="V23" s="196">
        <v>3.05</v>
      </c>
      <c r="W23" s="196">
        <v>9.68</v>
      </c>
      <c r="X23" s="196">
        <v>30.84</v>
      </c>
      <c r="Y23" s="196">
        <v>0</v>
      </c>
      <c r="Z23" s="196">
        <v>58.47</v>
      </c>
      <c r="AA23" s="196">
        <v>19.98</v>
      </c>
      <c r="AB23" s="196">
        <v>0</v>
      </c>
      <c r="AC23" s="196">
        <v>0</v>
      </c>
      <c r="AD23" s="196">
        <v>17.8</v>
      </c>
      <c r="AE23" s="196">
        <v>0</v>
      </c>
      <c r="AF23" s="196">
        <v>0</v>
      </c>
      <c r="AG23" s="196">
        <v>51.08</v>
      </c>
      <c r="AH23" s="196">
        <v>0</v>
      </c>
      <c r="AI23" s="196">
        <v>12.53</v>
      </c>
      <c r="AJ23" s="196">
        <v>0</v>
      </c>
      <c r="AK23" s="196">
        <v>12.33</v>
      </c>
      <c r="AL23" s="196">
        <v>0</v>
      </c>
      <c r="AM23" s="196">
        <v>0</v>
      </c>
      <c r="AN23" s="196">
        <v>0</v>
      </c>
      <c r="AO23" s="196">
        <v>0</v>
      </c>
      <c r="AP23" s="196">
        <v>119.64</v>
      </c>
      <c r="AQ23" s="196">
        <v>0</v>
      </c>
      <c r="AR23" s="196">
        <v>4.67</v>
      </c>
      <c r="AS23" s="196">
        <v>5.46</v>
      </c>
      <c r="AT23" s="196">
        <v>1.51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4.67</v>
      </c>
      <c r="E24" s="196">
        <v>0</v>
      </c>
      <c r="F24" s="196">
        <v>0</v>
      </c>
      <c r="G24" s="196">
        <v>16.39</v>
      </c>
      <c r="H24" s="196">
        <v>0</v>
      </c>
      <c r="I24" s="196">
        <v>0</v>
      </c>
      <c r="J24" s="196">
        <v>26.9</v>
      </c>
      <c r="K24" s="196">
        <v>4.43</v>
      </c>
      <c r="L24" s="196">
        <v>125.42</v>
      </c>
      <c r="M24" s="196">
        <v>1.1000000000000001</v>
      </c>
      <c r="N24" s="196">
        <v>1.35</v>
      </c>
      <c r="O24" s="196">
        <v>0</v>
      </c>
      <c r="P24" s="196">
        <v>1.58</v>
      </c>
      <c r="Q24" s="196">
        <v>3.12</v>
      </c>
      <c r="R24" s="196">
        <v>5.64</v>
      </c>
      <c r="S24" s="196">
        <v>3.68</v>
      </c>
      <c r="T24" s="196">
        <v>0</v>
      </c>
      <c r="U24" s="196">
        <v>0.82</v>
      </c>
      <c r="V24" s="196">
        <v>3.05</v>
      </c>
      <c r="W24" s="196">
        <v>8.9700000000000006</v>
      </c>
      <c r="X24" s="196">
        <v>30.84</v>
      </c>
      <c r="Y24" s="196">
        <v>0</v>
      </c>
      <c r="Z24" s="196">
        <v>58.47</v>
      </c>
      <c r="AA24" s="196">
        <v>19.98</v>
      </c>
      <c r="AB24" s="196">
        <v>0</v>
      </c>
      <c r="AC24" s="196">
        <v>0</v>
      </c>
      <c r="AD24" s="196">
        <v>17.8</v>
      </c>
      <c r="AE24" s="196">
        <v>0</v>
      </c>
      <c r="AF24" s="196">
        <v>0</v>
      </c>
      <c r="AG24" s="196">
        <v>51.08</v>
      </c>
      <c r="AH24" s="196">
        <v>0</v>
      </c>
      <c r="AI24" s="196">
        <v>12.53</v>
      </c>
      <c r="AJ24" s="196">
        <v>0</v>
      </c>
      <c r="AK24" s="196">
        <v>12.33</v>
      </c>
      <c r="AL24" s="196">
        <v>0</v>
      </c>
      <c r="AM24" s="196">
        <v>0</v>
      </c>
      <c r="AN24" s="196">
        <v>0</v>
      </c>
      <c r="AO24" s="196">
        <v>0</v>
      </c>
      <c r="AP24" s="196">
        <v>119.64</v>
      </c>
      <c r="AQ24" s="196">
        <v>0</v>
      </c>
      <c r="AR24" s="196">
        <v>4.67</v>
      </c>
      <c r="AS24" s="196">
        <v>5.46</v>
      </c>
      <c r="AT24" s="196">
        <v>1.51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4.67</v>
      </c>
      <c r="E25" s="196">
        <v>0</v>
      </c>
      <c r="F25" s="196">
        <v>0</v>
      </c>
      <c r="G25" s="196">
        <v>16.39</v>
      </c>
      <c r="H25" s="196">
        <v>0</v>
      </c>
      <c r="I25" s="196">
        <v>0</v>
      </c>
      <c r="J25" s="196">
        <v>26.9</v>
      </c>
      <c r="K25" s="196">
        <v>7.39</v>
      </c>
      <c r="L25" s="196">
        <v>78.08</v>
      </c>
      <c r="M25" s="196">
        <v>1.1000000000000001</v>
      </c>
      <c r="N25" s="196">
        <v>1.35</v>
      </c>
      <c r="O25" s="196">
        <v>0</v>
      </c>
      <c r="P25" s="196">
        <v>1.58</v>
      </c>
      <c r="Q25" s="196">
        <v>3.81</v>
      </c>
      <c r="R25" s="196">
        <v>7.24</v>
      </c>
      <c r="S25" s="196">
        <v>4.25</v>
      </c>
      <c r="T25" s="196">
        <v>0</v>
      </c>
      <c r="U25" s="196">
        <v>0.82</v>
      </c>
      <c r="V25" s="196">
        <v>4.37</v>
      </c>
      <c r="W25" s="196">
        <v>4.33</v>
      </c>
      <c r="X25" s="196">
        <v>1.93</v>
      </c>
      <c r="Y25" s="196">
        <v>0</v>
      </c>
      <c r="Z25" s="196">
        <v>35.15</v>
      </c>
      <c r="AA25" s="196">
        <v>19.98</v>
      </c>
      <c r="AB25" s="196">
        <v>0</v>
      </c>
      <c r="AC25" s="196">
        <v>0</v>
      </c>
      <c r="AD25" s="196">
        <v>17.8</v>
      </c>
      <c r="AE25" s="196">
        <v>0</v>
      </c>
      <c r="AF25" s="196">
        <v>0</v>
      </c>
      <c r="AG25" s="196">
        <v>51.08</v>
      </c>
      <c r="AH25" s="196">
        <v>0</v>
      </c>
      <c r="AI25" s="196">
        <v>12.53</v>
      </c>
      <c r="AJ25" s="196">
        <v>0</v>
      </c>
      <c r="AK25" s="196">
        <v>12.33</v>
      </c>
      <c r="AL25" s="196">
        <v>0</v>
      </c>
      <c r="AM25" s="196">
        <v>0</v>
      </c>
      <c r="AN25" s="196">
        <v>0</v>
      </c>
      <c r="AO25" s="196">
        <v>0</v>
      </c>
      <c r="AP25" s="196">
        <v>119.64</v>
      </c>
      <c r="AQ25" s="196">
        <v>0</v>
      </c>
      <c r="AR25" s="196">
        <v>4.67</v>
      </c>
      <c r="AS25" s="196">
        <v>5.46</v>
      </c>
      <c r="AT25" s="196">
        <v>1.51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4.67</v>
      </c>
      <c r="E26" s="196">
        <v>0</v>
      </c>
      <c r="F26" s="196">
        <v>0</v>
      </c>
      <c r="G26" s="196">
        <v>16.39</v>
      </c>
      <c r="H26" s="196">
        <v>0</v>
      </c>
      <c r="I26" s="196">
        <v>0</v>
      </c>
      <c r="J26" s="196">
        <v>26.9</v>
      </c>
      <c r="K26" s="196">
        <v>0.93</v>
      </c>
      <c r="L26" s="196">
        <v>19.79</v>
      </c>
      <c r="M26" s="196">
        <v>1.1000000000000001</v>
      </c>
      <c r="N26" s="196">
        <v>1.35</v>
      </c>
      <c r="O26" s="196">
        <v>0</v>
      </c>
      <c r="P26" s="196">
        <v>1.58</v>
      </c>
      <c r="Q26" s="196">
        <v>0.26</v>
      </c>
      <c r="R26" s="196">
        <v>0.5</v>
      </c>
      <c r="S26" s="196">
        <v>0.31</v>
      </c>
      <c r="T26" s="196">
        <v>0</v>
      </c>
      <c r="U26" s="196">
        <v>0.82</v>
      </c>
      <c r="V26" s="196">
        <v>0.76</v>
      </c>
      <c r="W26" s="196">
        <v>3.97</v>
      </c>
      <c r="X26" s="196">
        <v>1.93</v>
      </c>
      <c r="Y26" s="196">
        <v>0</v>
      </c>
      <c r="Z26" s="196">
        <v>4.5599999999999996</v>
      </c>
      <c r="AA26" s="196">
        <v>1.07</v>
      </c>
      <c r="AB26" s="196">
        <v>0</v>
      </c>
      <c r="AC26" s="196">
        <v>0</v>
      </c>
      <c r="AD26" s="196">
        <v>17.8</v>
      </c>
      <c r="AE26" s="196">
        <v>0</v>
      </c>
      <c r="AF26" s="196">
        <v>0</v>
      </c>
      <c r="AG26" s="196">
        <v>51.08</v>
      </c>
      <c r="AH26" s="196">
        <v>0</v>
      </c>
      <c r="AI26" s="196">
        <v>12.53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119.64</v>
      </c>
      <c r="AQ26" s="196">
        <v>0</v>
      </c>
      <c r="AR26" s="196">
        <v>4.67</v>
      </c>
      <c r="AS26" s="196">
        <v>5.46</v>
      </c>
      <c r="AT26" s="196">
        <v>1.51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4.67</v>
      </c>
      <c r="E27" s="196">
        <v>0</v>
      </c>
      <c r="F27" s="196">
        <v>0</v>
      </c>
      <c r="G27" s="196">
        <v>16.39</v>
      </c>
      <c r="H27" s="196">
        <v>0</v>
      </c>
      <c r="I27" s="196">
        <v>0</v>
      </c>
      <c r="J27" s="196">
        <v>26.9</v>
      </c>
      <c r="K27" s="196">
        <v>0.36</v>
      </c>
      <c r="L27" s="196">
        <v>14.97</v>
      </c>
      <c r="M27" s="196">
        <v>1.1000000000000001</v>
      </c>
      <c r="N27" s="196">
        <v>1.35</v>
      </c>
      <c r="O27" s="196">
        <v>0</v>
      </c>
      <c r="P27" s="196">
        <v>1.58</v>
      </c>
      <c r="Q27" s="196">
        <v>0.26</v>
      </c>
      <c r="R27" s="196">
        <v>0.5</v>
      </c>
      <c r="S27" s="196">
        <v>0.31</v>
      </c>
      <c r="T27" s="196">
        <v>0</v>
      </c>
      <c r="U27" s="196">
        <v>0.82</v>
      </c>
      <c r="V27" s="196">
        <v>0.25</v>
      </c>
      <c r="W27" s="196">
        <v>3.97</v>
      </c>
      <c r="X27" s="196">
        <v>1.93</v>
      </c>
      <c r="Y27" s="196">
        <v>0</v>
      </c>
      <c r="Z27" s="196">
        <v>3.01</v>
      </c>
      <c r="AA27" s="196">
        <v>1.07</v>
      </c>
      <c r="AB27" s="196">
        <v>0</v>
      </c>
      <c r="AC27" s="196">
        <v>0</v>
      </c>
      <c r="AD27" s="196">
        <v>17.8</v>
      </c>
      <c r="AE27" s="196">
        <v>0</v>
      </c>
      <c r="AF27" s="196">
        <v>0</v>
      </c>
      <c r="AG27" s="196">
        <v>51.08</v>
      </c>
      <c r="AH27" s="196">
        <v>0</v>
      </c>
      <c r="AI27" s="196">
        <v>12.53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119.64</v>
      </c>
      <c r="AQ27" s="196">
        <v>0</v>
      </c>
      <c r="AR27" s="196">
        <v>4.67</v>
      </c>
      <c r="AS27" s="196">
        <v>5.46</v>
      </c>
      <c r="AT27" s="196">
        <v>1.34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4.67</v>
      </c>
      <c r="E28" s="196">
        <v>0</v>
      </c>
      <c r="F28" s="196">
        <v>0</v>
      </c>
      <c r="G28" s="196">
        <v>16.39</v>
      </c>
      <c r="H28" s="196">
        <v>0</v>
      </c>
      <c r="I28" s="196">
        <v>0</v>
      </c>
      <c r="J28" s="196">
        <v>24.88</v>
      </c>
      <c r="K28" s="196">
        <v>0.36</v>
      </c>
      <c r="L28" s="196">
        <v>14.97</v>
      </c>
      <c r="M28" s="196">
        <v>1.1000000000000001</v>
      </c>
      <c r="N28" s="196">
        <v>1.35</v>
      </c>
      <c r="O28" s="196">
        <v>0</v>
      </c>
      <c r="P28" s="196">
        <v>1.58</v>
      </c>
      <c r="Q28" s="196">
        <v>0.26</v>
      </c>
      <c r="R28" s="196">
        <v>0.5</v>
      </c>
      <c r="S28" s="196">
        <v>0.31</v>
      </c>
      <c r="T28" s="196">
        <v>0</v>
      </c>
      <c r="U28" s="196">
        <v>0.82</v>
      </c>
      <c r="V28" s="196">
        <v>0.25</v>
      </c>
      <c r="W28" s="196">
        <v>3.97</v>
      </c>
      <c r="X28" s="196">
        <v>1.93</v>
      </c>
      <c r="Y28" s="196">
        <v>0</v>
      </c>
      <c r="Z28" s="196">
        <v>3.01</v>
      </c>
      <c r="AA28" s="196">
        <v>1.07</v>
      </c>
      <c r="AB28" s="196">
        <v>0</v>
      </c>
      <c r="AC28" s="196">
        <v>0</v>
      </c>
      <c r="AD28" s="196">
        <v>17.8</v>
      </c>
      <c r="AE28" s="196">
        <v>0</v>
      </c>
      <c r="AF28" s="196">
        <v>0</v>
      </c>
      <c r="AG28" s="196">
        <v>51.08</v>
      </c>
      <c r="AH28" s="196">
        <v>0</v>
      </c>
      <c r="AI28" s="196">
        <v>12.53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119.64</v>
      </c>
      <c r="AQ28" s="196">
        <v>0</v>
      </c>
      <c r="AR28" s="196">
        <v>4.67</v>
      </c>
      <c r="AS28" s="196">
        <v>5.46</v>
      </c>
      <c r="AT28" s="196">
        <v>3.36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4.67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22.19</v>
      </c>
      <c r="K29" s="196">
        <v>0.36</v>
      </c>
      <c r="L29" s="196">
        <v>14.97</v>
      </c>
      <c r="M29" s="196">
        <v>1.1000000000000001</v>
      </c>
      <c r="N29" s="196">
        <v>1.35</v>
      </c>
      <c r="O29" s="196">
        <v>0</v>
      </c>
      <c r="P29" s="196">
        <v>1.58</v>
      </c>
      <c r="Q29" s="196">
        <v>0.26</v>
      </c>
      <c r="R29" s="196">
        <v>0.5</v>
      </c>
      <c r="S29" s="196">
        <v>0.31</v>
      </c>
      <c r="T29" s="196">
        <v>0</v>
      </c>
      <c r="U29" s="196">
        <v>0.82</v>
      </c>
      <c r="V29" s="196">
        <v>0.25</v>
      </c>
      <c r="W29" s="196">
        <v>3.97</v>
      </c>
      <c r="X29" s="196">
        <v>1.93</v>
      </c>
      <c r="Y29" s="196">
        <v>0</v>
      </c>
      <c r="Z29" s="196">
        <v>3.01</v>
      </c>
      <c r="AA29" s="196">
        <v>1.07</v>
      </c>
      <c r="AB29" s="196">
        <v>0</v>
      </c>
      <c r="AC29" s="196">
        <v>0</v>
      </c>
      <c r="AD29" s="196">
        <v>17.8</v>
      </c>
      <c r="AE29" s="196">
        <v>0</v>
      </c>
      <c r="AF29" s="196">
        <v>0</v>
      </c>
      <c r="AG29" s="196">
        <v>51.08</v>
      </c>
      <c r="AH29" s="196">
        <v>0</v>
      </c>
      <c r="AI29" s="196">
        <v>12.53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119.64</v>
      </c>
      <c r="AQ29" s="196">
        <v>0</v>
      </c>
      <c r="AR29" s="196">
        <v>4.67</v>
      </c>
      <c r="AS29" s="196">
        <v>21.86</v>
      </c>
      <c r="AT29" s="196">
        <v>6.05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4.67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18.829999999999998</v>
      </c>
      <c r="K30" s="196">
        <v>0.36</v>
      </c>
      <c r="L30" s="196">
        <v>14.97</v>
      </c>
      <c r="M30" s="196">
        <v>1.1000000000000001</v>
      </c>
      <c r="N30" s="196">
        <v>1.35</v>
      </c>
      <c r="O30" s="196">
        <v>0</v>
      </c>
      <c r="P30" s="196">
        <v>1.58</v>
      </c>
      <c r="Q30" s="196">
        <v>0.26</v>
      </c>
      <c r="R30" s="196">
        <v>0.5</v>
      </c>
      <c r="S30" s="196">
        <v>0.31</v>
      </c>
      <c r="T30" s="196">
        <v>0</v>
      </c>
      <c r="U30" s="196">
        <v>0.82</v>
      </c>
      <c r="V30" s="196">
        <v>0.25</v>
      </c>
      <c r="W30" s="196">
        <v>3.97</v>
      </c>
      <c r="X30" s="196">
        <v>1.93</v>
      </c>
      <c r="Y30" s="196">
        <v>0</v>
      </c>
      <c r="Z30" s="196">
        <v>3.01</v>
      </c>
      <c r="AA30" s="196">
        <v>1.07</v>
      </c>
      <c r="AB30" s="196">
        <v>0</v>
      </c>
      <c r="AC30" s="196">
        <v>0</v>
      </c>
      <c r="AD30" s="196">
        <v>17.8</v>
      </c>
      <c r="AE30" s="196">
        <v>0</v>
      </c>
      <c r="AF30" s="196">
        <v>0</v>
      </c>
      <c r="AG30" s="196">
        <v>51.08</v>
      </c>
      <c r="AH30" s="196">
        <v>0</v>
      </c>
      <c r="AI30" s="196">
        <v>12.53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119.64</v>
      </c>
      <c r="AQ30" s="196">
        <v>0</v>
      </c>
      <c r="AR30" s="196">
        <v>4.67</v>
      </c>
      <c r="AS30" s="196">
        <v>21.86</v>
      </c>
      <c r="AT30" s="196">
        <v>9.42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4.67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17.989999999999998</v>
      </c>
      <c r="K31" s="196">
        <v>0.36</v>
      </c>
      <c r="L31" s="196">
        <v>14.97</v>
      </c>
      <c r="M31" s="196">
        <v>1.1000000000000001</v>
      </c>
      <c r="N31" s="196">
        <v>1.35</v>
      </c>
      <c r="O31" s="196">
        <v>0</v>
      </c>
      <c r="P31" s="196">
        <v>1.58</v>
      </c>
      <c r="Q31" s="196">
        <v>0.26</v>
      </c>
      <c r="R31" s="196">
        <v>0.5</v>
      </c>
      <c r="S31" s="196">
        <v>0.31</v>
      </c>
      <c r="T31" s="196">
        <v>0</v>
      </c>
      <c r="U31" s="196">
        <v>0.82</v>
      </c>
      <c r="V31" s="196">
        <v>0.25</v>
      </c>
      <c r="W31" s="196">
        <v>3.97</v>
      </c>
      <c r="X31" s="196">
        <v>1.93</v>
      </c>
      <c r="Y31" s="196">
        <v>0</v>
      </c>
      <c r="Z31" s="196">
        <v>3.01</v>
      </c>
      <c r="AA31" s="196">
        <v>1.07</v>
      </c>
      <c r="AB31" s="196">
        <v>0</v>
      </c>
      <c r="AC31" s="196">
        <v>0</v>
      </c>
      <c r="AD31" s="196">
        <v>17.8</v>
      </c>
      <c r="AE31" s="196">
        <v>0</v>
      </c>
      <c r="AF31" s="196">
        <v>0</v>
      </c>
      <c r="AG31" s="196">
        <v>51.08</v>
      </c>
      <c r="AH31" s="196">
        <v>0</v>
      </c>
      <c r="AI31" s="196">
        <v>12.53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119.64</v>
      </c>
      <c r="AQ31" s="196">
        <v>0</v>
      </c>
      <c r="AR31" s="196">
        <v>4.67</v>
      </c>
      <c r="AS31" s="196">
        <v>21.86</v>
      </c>
      <c r="AT31" s="196">
        <v>10.09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4.67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17.989999999999998</v>
      </c>
      <c r="K32" s="196">
        <v>0.37</v>
      </c>
      <c r="L32" s="196">
        <v>14.97</v>
      </c>
      <c r="M32" s="196">
        <v>1.1000000000000001</v>
      </c>
      <c r="N32" s="196">
        <v>1.35</v>
      </c>
      <c r="O32" s="196">
        <v>0</v>
      </c>
      <c r="P32" s="196">
        <v>1.58</v>
      </c>
      <c r="Q32" s="196">
        <v>0.26</v>
      </c>
      <c r="R32" s="196">
        <v>0.5</v>
      </c>
      <c r="S32" s="196">
        <v>0.31</v>
      </c>
      <c r="T32" s="196">
        <v>0</v>
      </c>
      <c r="U32" s="196">
        <v>0.82</v>
      </c>
      <c r="V32" s="196">
        <v>0.25</v>
      </c>
      <c r="W32" s="196">
        <v>3.97</v>
      </c>
      <c r="X32" s="196">
        <v>1.93</v>
      </c>
      <c r="Y32" s="196">
        <v>0</v>
      </c>
      <c r="Z32" s="196">
        <v>3.01</v>
      </c>
      <c r="AA32" s="196">
        <v>1.07</v>
      </c>
      <c r="AB32" s="196">
        <v>0</v>
      </c>
      <c r="AC32" s="196">
        <v>0</v>
      </c>
      <c r="AD32" s="196">
        <v>17.8</v>
      </c>
      <c r="AE32" s="196">
        <v>0</v>
      </c>
      <c r="AF32" s="196">
        <v>0</v>
      </c>
      <c r="AG32" s="196">
        <v>51.08</v>
      </c>
      <c r="AH32" s="196">
        <v>0</v>
      </c>
      <c r="AI32" s="196">
        <v>12.53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119.64</v>
      </c>
      <c r="AQ32" s="196">
        <v>0</v>
      </c>
      <c r="AR32" s="196">
        <v>4.67</v>
      </c>
      <c r="AS32" s="196">
        <v>21.86</v>
      </c>
      <c r="AT32" s="196">
        <v>10.09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4.67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17.989999999999998</v>
      </c>
      <c r="K33" s="196">
        <v>0.36</v>
      </c>
      <c r="L33" s="196">
        <v>14.97</v>
      </c>
      <c r="M33" s="196">
        <v>1.1000000000000001</v>
      </c>
      <c r="N33" s="196">
        <v>1.35</v>
      </c>
      <c r="O33" s="196">
        <v>0</v>
      </c>
      <c r="P33" s="196">
        <v>1.58</v>
      </c>
      <c r="Q33" s="196">
        <v>0.26</v>
      </c>
      <c r="R33" s="196">
        <v>0.5</v>
      </c>
      <c r="S33" s="196">
        <v>0.31</v>
      </c>
      <c r="T33" s="196">
        <v>0</v>
      </c>
      <c r="U33" s="196">
        <v>0.82</v>
      </c>
      <c r="V33" s="196">
        <v>0.25</v>
      </c>
      <c r="W33" s="196">
        <v>3.97</v>
      </c>
      <c r="X33" s="196">
        <v>1.93</v>
      </c>
      <c r="Y33" s="196">
        <v>0</v>
      </c>
      <c r="Z33" s="196">
        <v>3.01</v>
      </c>
      <c r="AA33" s="196">
        <v>1.07</v>
      </c>
      <c r="AB33" s="196">
        <v>0</v>
      </c>
      <c r="AC33" s="196">
        <v>0</v>
      </c>
      <c r="AD33" s="196">
        <v>17.8</v>
      </c>
      <c r="AE33" s="196">
        <v>0</v>
      </c>
      <c r="AF33" s="196">
        <v>0</v>
      </c>
      <c r="AG33" s="196">
        <v>51.08</v>
      </c>
      <c r="AH33" s="196">
        <v>0</v>
      </c>
      <c r="AI33" s="196">
        <v>12.53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119.64</v>
      </c>
      <c r="AQ33" s="196">
        <v>0</v>
      </c>
      <c r="AR33" s="196">
        <v>4.67</v>
      </c>
      <c r="AS33" s="196">
        <v>21.86</v>
      </c>
      <c r="AT33" s="196">
        <v>10.09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4.67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17.989999999999998</v>
      </c>
      <c r="K34" s="196">
        <v>0.36</v>
      </c>
      <c r="L34" s="196">
        <v>14.97</v>
      </c>
      <c r="M34" s="196">
        <v>1.1000000000000001</v>
      </c>
      <c r="N34" s="196">
        <v>1.35</v>
      </c>
      <c r="O34" s="196">
        <v>0</v>
      </c>
      <c r="P34" s="196">
        <v>1.58</v>
      </c>
      <c r="Q34" s="196">
        <v>0.26</v>
      </c>
      <c r="R34" s="196">
        <v>0.5</v>
      </c>
      <c r="S34" s="196">
        <v>0.31</v>
      </c>
      <c r="T34" s="196">
        <v>0</v>
      </c>
      <c r="U34" s="196">
        <v>0.82</v>
      </c>
      <c r="V34" s="196">
        <v>0.25</v>
      </c>
      <c r="W34" s="196">
        <v>3.97</v>
      </c>
      <c r="X34" s="196">
        <v>1.93</v>
      </c>
      <c r="Y34" s="196">
        <v>0</v>
      </c>
      <c r="Z34" s="196">
        <v>3.01</v>
      </c>
      <c r="AA34" s="196">
        <v>1.07</v>
      </c>
      <c r="AB34" s="196">
        <v>0</v>
      </c>
      <c r="AC34" s="196">
        <v>0</v>
      </c>
      <c r="AD34" s="196">
        <v>17.8</v>
      </c>
      <c r="AE34" s="196">
        <v>0</v>
      </c>
      <c r="AF34" s="196">
        <v>0</v>
      </c>
      <c r="AG34" s="196">
        <v>51.08</v>
      </c>
      <c r="AH34" s="196">
        <v>0</v>
      </c>
      <c r="AI34" s="196">
        <v>12.53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119.64</v>
      </c>
      <c r="AQ34" s="196">
        <v>0</v>
      </c>
      <c r="AR34" s="196">
        <v>4.67</v>
      </c>
      <c r="AS34" s="196">
        <v>21.86</v>
      </c>
      <c r="AT34" s="196">
        <v>10.09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4.67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17.989999999999998</v>
      </c>
      <c r="K35" s="196">
        <v>0.36</v>
      </c>
      <c r="L35" s="196">
        <v>14.97</v>
      </c>
      <c r="M35" s="196">
        <v>1.1000000000000001</v>
      </c>
      <c r="N35" s="196">
        <v>1.35</v>
      </c>
      <c r="O35" s="196">
        <v>0</v>
      </c>
      <c r="P35" s="196">
        <v>1.58</v>
      </c>
      <c r="Q35" s="196">
        <v>0.26</v>
      </c>
      <c r="R35" s="196">
        <v>0.5</v>
      </c>
      <c r="S35" s="196">
        <v>0.31</v>
      </c>
      <c r="T35" s="196">
        <v>0</v>
      </c>
      <c r="U35" s="196">
        <v>0.82</v>
      </c>
      <c r="V35" s="196">
        <v>0.25</v>
      </c>
      <c r="W35" s="196">
        <v>3.97</v>
      </c>
      <c r="X35" s="196">
        <v>1.93</v>
      </c>
      <c r="Y35" s="196">
        <v>0</v>
      </c>
      <c r="Z35" s="196">
        <v>3.01</v>
      </c>
      <c r="AA35" s="196">
        <v>1.07</v>
      </c>
      <c r="AB35" s="196">
        <v>0</v>
      </c>
      <c r="AC35" s="196">
        <v>0</v>
      </c>
      <c r="AD35" s="196">
        <v>17.8</v>
      </c>
      <c r="AE35" s="196">
        <v>0</v>
      </c>
      <c r="AF35" s="196">
        <v>0</v>
      </c>
      <c r="AG35" s="196">
        <v>51.08</v>
      </c>
      <c r="AH35" s="196">
        <v>0</v>
      </c>
      <c r="AI35" s="196">
        <v>12.53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119.64</v>
      </c>
      <c r="AQ35" s="196">
        <v>0</v>
      </c>
      <c r="AR35" s="196">
        <v>4.67</v>
      </c>
      <c r="AS35" s="196">
        <v>21.86</v>
      </c>
      <c r="AT35" s="196">
        <v>10.09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4.67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17.989999999999998</v>
      </c>
      <c r="K36" s="196">
        <v>0.36</v>
      </c>
      <c r="L36" s="196">
        <v>14.97</v>
      </c>
      <c r="M36" s="196">
        <v>1.1000000000000001</v>
      </c>
      <c r="N36" s="196">
        <v>1.35</v>
      </c>
      <c r="O36" s="196">
        <v>0</v>
      </c>
      <c r="P36" s="196">
        <v>1.58</v>
      </c>
      <c r="Q36" s="196">
        <v>0.26</v>
      </c>
      <c r="R36" s="196">
        <v>0.5</v>
      </c>
      <c r="S36" s="196">
        <v>0.31</v>
      </c>
      <c r="T36" s="196">
        <v>0</v>
      </c>
      <c r="U36" s="196">
        <v>0.82</v>
      </c>
      <c r="V36" s="196">
        <v>0.25</v>
      </c>
      <c r="W36" s="196">
        <v>3.97</v>
      </c>
      <c r="X36" s="196">
        <v>1.93</v>
      </c>
      <c r="Y36" s="196">
        <v>0</v>
      </c>
      <c r="Z36" s="196">
        <v>3.01</v>
      </c>
      <c r="AA36" s="196">
        <v>1.07</v>
      </c>
      <c r="AB36" s="196">
        <v>0</v>
      </c>
      <c r="AC36" s="196">
        <v>0</v>
      </c>
      <c r="AD36" s="196">
        <v>17.8</v>
      </c>
      <c r="AE36" s="196">
        <v>0</v>
      </c>
      <c r="AF36" s="196">
        <v>0</v>
      </c>
      <c r="AG36" s="196">
        <v>51.08</v>
      </c>
      <c r="AH36" s="196">
        <v>0</v>
      </c>
      <c r="AI36" s="196">
        <v>12.53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119.64</v>
      </c>
      <c r="AQ36" s="196">
        <v>0</v>
      </c>
      <c r="AR36" s="196">
        <v>4.67</v>
      </c>
      <c r="AS36" s="196">
        <v>21.86</v>
      </c>
      <c r="AT36" s="196">
        <v>10.09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4.67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17.989999999999998</v>
      </c>
      <c r="K37" s="196">
        <v>0.36</v>
      </c>
      <c r="L37" s="196">
        <v>14.97</v>
      </c>
      <c r="M37" s="196">
        <v>1.1000000000000001</v>
      </c>
      <c r="N37" s="196">
        <v>1.35</v>
      </c>
      <c r="O37" s="196">
        <v>0</v>
      </c>
      <c r="P37" s="196">
        <v>1.58</v>
      </c>
      <c r="Q37" s="196">
        <v>0.26</v>
      </c>
      <c r="R37" s="196">
        <v>0.5</v>
      </c>
      <c r="S37" s="196">
        <v>0.31</v>
      </c>
      <c r="T37" s="196">
        <v>0</v>
      </c>
      <c r="U37" s="196">
        <v>0.82</v>
      </c>
      <c r="V37" s="196">
        <v>0.25</v>
      </c>
      <c r="W37" s="196">
        <v>3.97</v>
      </c>
      <c r="X37" s="196">
        <v>1.93</v>
      </c>
      <c r="Y37" s="196">
        <v>0</v>
      </c>
      <c r="Z37" s="196">
        <v>3.01</v>
      </c>
      <c r="AA37" s="196">
        <v>1.07</v>
      </c>
      <c r="AB37" s="196">
        <v>0</v>
      </c>
      <c r="AC37" s="196">
        <v>0</v>
      </c>
      <c r="AD37" s="196">
        <v>17.8</v>
      </c>
      <c r="AE37" s="196">
        <v>0</v>
      </c>
      <c r="AF37" s="196">
        <v>0</v>
      </c>
      <c r="AG37" s="196">
        <v>51.08</v>
      </c>
      <c r="AH37" s="196">
        <v>0</v>
      </c>
      <c r="AI37" s="196">
        <v>12.53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119.64</v>
      </c>
      <c r="AQ37" s="196">
        <v>0</v>
      </c>
      <c r="AR37" s="196">
        <v>4.67</v>
      </c>
      <c r="AS37" s="196">
        <v>21.86</v>
      </c>
      <c r="AT37" s="196">
        <v>10.09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4.67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17.989999999999998</v>
      </c>
      <c r="K38" s="196">
        <v>0.36</v>
      </c>
      <c r="L38" s="196">
        <v>14.97</v>
      </c>
      <c r="M38" s="196">
        <v>1.1000000000000001</v>
      </c>
      <c r="N38" s="196">
        <v>1.35</v>
      </c>
      <c r="O38" s="196">
        <v>0</v>
      </c>
      <c r="P38" s="196">
        <v>1.58</v>
      </c>
      <c r="Q38" s="196">
        <v>0.26</v>
      </c>
      <c r="R38" s="196">
        <v>0.5</v>
      </c>
      <c r="S38" s="196">
        <v>0.31</v>
      </c>
      <c r="T38" s="196">
        <v>0</v>
      </c>
      <c r="U38" s="196">
        <v>0.82</v>
      </c>
      <c r="V38" s="196">
        <v>0.25</v>
      </c>
      <c r="W38" s="196">
        <v>3.97</v>
      </c>
      <c r="X38" s="196">
        <v>1.93</v>
      </c>
      <c r="Y38" s="196">
        <v>0</v>
      </c>
      <c r="Z38" s="196">
        <v>3.01</v>
      </c>
      <c r="AA38" s="196">
        <v>1.07</v>
      </c>
      <c r="AB38" s="196">
        <v>0</v>
      </c>
      <c r="AC38" s="196">
        <v>0</v>
      </c>
      <c r="AD38" s="196">
        <v>17.8</v>
      </c>
      <c r="AE38" s="196">
        <v>0</v>
      </c>
      <c r="AF38" s="196">
        <v>0</v>
      </c>
      <c r="AG38" s="196">
        <v>51.08</v>
      </c>
      <c r="AH38" s="196">
        <v>0</v>
      </c>
      <c r="AI38" s="196">
        <v>12.53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119.64</v>
      </c>
      <c r="AQ38" s="196">
        <v>0</v>
      </c>
      <c r="AR38" s="196">
        <v>4.67</v>
      </c>
      <c r="AS38" s="196">
        <v>21.86</v>
      </c>
      <c r="AT38" s="196">
        <v>10.09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4.67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17.989999999999998</v>
      </c>
      <c r="K39" s="196">
        <v>0.36</v>
      </c>
      <c r="L39" s="196">
        <v>14.97</v>
      </c>
      <c r="M39" s="196">
        <v>1.1000000000000001</v>
      </c>
      <c r="N39" s="196">
        <v>1.35</v>
      </c>
      <c r="O39" s="196">
        <v>0</v>
      </c>
      <c r="P39" s="196">
        <v>1.58</v>
      </c>
      <c r="Q39" s="196">
        <v>0.26</v>
      </c>
      <c r="R39" s="196">
        <v>0.5</v>
      </c>
      <c r="S39" s="196">
        <v>0.31</v>
      </c>
      <c r="T39" s="196">
        <v>0</v>
      </c>
      <c r="U39" s="196">
        <v>0.82</v>
      </c>
      <c r="V39" s="196">
        <v>0.25</v>
      </c>
      <c r="W39" s="196">
        <v>3.97</v>
      </c>
      <c r="X39" s="196">
        <v>1.93</v>
      </c>
      <c r="Y39" s="196">
        <v>0</v>
      </c>
      <c r="Z39" s="196">
        <v>3.01</v>
      </c>
      <c r="AA39" s="196">
        <v>1.07</v>
      </c>
      <c r="AB39" s="196">
        <v>0</v>
      </c>
      <c r="AC39" s="196">
        <v>0</v>
      </c>
      <c r="AD39" s="196">
        <v>17.8</v>
      </c>
      <c r="AE39" s="196">
        <v>0</v>
      </c>
      <c r="AF39" s="196">
        <v>0</v>
      </c>
      <c r="AG39" s="196">
        <v>51.08</v>
      </c>
      <c r="AH39" s="196">
        <v>0</v>
      </c>
      <c r="AI39" s="196">
        <v>12.53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119.64</v>
      </c>
      <c r="AQ39" s="196">
        <v>0</v>
      </c>
      <c r="AR39" s="196">
        <v>4.51</v>
      </c>
      <c r="AS39" s="196">
        <v>21.86</v>
      </c>
      <c r="AT39" s="196">
        <v>10.09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4.67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17.989999999999998</v>
      </c>
      <c r="K40" s="196">
        <v>0.36</v>
      </c>
      <c r="L40" s="196">
        <v>14.97</v>
      </c>
      <c r="M40" s="196">
        <v>1.1000000000000001</v>
      </c>
      <c r="N40" s="196">
        <v>1.35</v>
      </c>
      <c r="O40" s="196">
        <v>0</v>
      </c>
      <c r="P40" s="196">
        <v>1.58</v>
      </c>
      <c r="Q40" s="196">
        <v>0.26</v>
      </c>
      <c r="R40" s="196">
        <v>0.5</v>
      </c>
      <c r="S40" s="196">
        <v>0.31</v>
      </c>
      <c r="T40" s="196">
        <v>0</v>
      </c>
      <c r="U40" s="196">
        <v>0.82</v>
      </c>
      <c r="V40" s="196">
        <v>0.25</v>
      </c>
      <c r="W40" s="196">
        <v>3.97</v>
      </c>
      <c r="X40" s="196">
        <v>1.93</v>
      </c>
      <c r="Y40" s="196">
        <v>0</v>
      </c>
      <c r="Z40" s="196">
        <v>3.01</v>
      </c>
      <c r="AA40" s="196">
        <v>1.07</v>
      </c>
      <c r="AB40" s="196">
        <v>0</v>
      </c>
      <c r="AC40" s="196">
        <v>0</v>
      </c>
      <c r="AD40" s="196">
        <v>17.8</v>
      </c>
      <c r="AE40" s="196">
        <v>0</v>
      </c>
      <c r="AF40" s="196">
        <v>0</v>
      </c>
      <c r="AG40" s="196">
        <v>51.08</v>
      </c>
      <c r="AH40" s="196">
        <v>0</v>
      </c>
      <c r="AI40" s="196">
        <v>12.53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119.64</v>
      </c>
      <c r="AQ40" s="196">
        <v>0</v>
      </c>
      <c r="AR40" s="196">
        <v>4.51</v>
      </c>
      <c r="AS40" s="196">
        <v>21.86</v>
      </c>
      <c r="AT40" s="196">
        <v>10.09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4.67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17.989999999999998</v>
      </c>
      <c r="K41" s="196">
        <v>0.36</v>
      </c>
      <c r="L41" s="196">
        <v>14.97</v>
      </c>
      <c r="M41" s="196">
        <v>1.1000000000000001</v>
      </c>
      <c r="N41" s="196">
        <v>1.35</v>
      </c>
      <c r="O41" s="196">
        <v>0</v>
      </c>
      <c r="P41" s="196">
        <v>1.86</v>
      </c>
      <c r="Q41" s="196">
        <v>0.26</v>
      </c>
      <c r="R41" s="196">
        <v>0.5</v>
      </c>
      <c r="S41" s="196">
        <v>0.31</v>
      </c>
      <c r="T41" s="196">
        <v>0</v>
      </c>
      <c r="U41" s="196">
        <v>0.82</v>
      </c>
      <c r="V41" s="196">
        <v>0.25</v>
      </c>
      <c r="W41" s="196">
        <v>3.97</v>
      </c>
      <c r="X41" s="196">
        <v>1.93</v>
      </c>
      <c r="Y41" s="196">
        <v>0</v>
      </c>
      <c r="Z41" s="196">
        <v>3.01</v>
      </c>
      <c r="AA41" s="196">
        <v>1.07</v>
      </c>
      <c r="AB41" s="196">
        <v>0</v>
      </c>
      <c r="AC41" s="196">
        <v>0</v>
      </c>
      <c r="AD41" s="196">
        <v>17.8</v>
      </c>
      <c r="AE41" s="196">
        <v>0</v>
      </c>
      <c r="AF41" s="196">
        <v>0</v>
      </c>
      <c r="AG41" s="196">
        <v>51.08</v>
      </c>
      <c r="AH41" s="196">
        <v>0</v>
      </c>
      <c r="AI41" s="196">
        <v>12.53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119.64</v>
      </c>
      <c r="AQ41" s="196">
        <v>0</v>
      </c>
      <c r="AR41" s="196">
        <v>4.51</v>
      </c>
      <c r="AS41" s="196">
        <v>21.86</v>
      </c>
      <c r="AT41" s="196">
        <v>10.09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4.67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20.6</v>
      </c>
      <c r="K42" s="196">
        <v>0.36</v>
      </c>
      <c r="L42" s="196">
        <v>14.97</v>
      </c>
      <c r="M42" s="196">
        <v>1.1000000000000001</v>
      </c>
      <c r="N42" s="196">
        <v>1.35</v>
      </c>
      <c r="O42" s="196">
        <v>0</v>
      </c>
      <c r="P42" s="196">
        <v>1.86</v>
      </c>
      <c r="Q42" s="196">
        <v>0.26</v>
      </c>
      <c r="R42" s="196">
        <v>0.5</v>
      </c>
      <c r="S42" s="196">
        <v>0.31</v>
      </c>
      <c r="T42" s="196">
        <v>0</v>
      </c>
      <c r="U42" s="196">
        <v>0.82</v>
      </c>
      <c r="V42" s="196">
        <v>0.25</v>
      </c>
      <c r="W42" s="196">
        <v>3.97</v>
      </c>
      <c r="X42" s="196">
        <v>1.93</v>
      </c>
      <c r="Y42" s="196">
        <v>0</v>
      </c>
      <c r="Z42" s="196">
        <v>3.01</v>
      </c>
      <c r="AA42" s="196">
        <v>1.07</v>
      </c>
      <c r="AB42" s="196">
        <v>0</v>
      </c>
      <c r="AC42" s="196">
        <v>0</v>
      </c>
      <c r="AD42" s="196">
        <v>17.8</v>
      </c>
      <c r="AE42" s="196">
        <v>0</v>
      </c>
      <c r="AF42" s="196">
        <v>0</v>
      </c>
      <c r="AG42" s="196">
        <v>51.08</v>
      </c>
      <c r="AH42" s="196">
        <v>0</v>
      </c>
      <c r="AI42" s="196">
        <v>12.53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119.64</v>
      </c>
      <c r="AQ42" s="196">
        <v>0</v>
      </c>
      <c r="AR42" s="196">
        <v>4.51</v>
      </c>
      <c r="AS42" s="196">
        <v>21.86</v>
      </c>
      <c r="AT42" s="196">
        <v>10.09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4.67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26.9</v>
      </c>
      <c r="K43" s="196">
        <v>0.36</v>
      </c>
      <c r="L43" s="196">
        <v>14.97</v>
      </c>
      <c r="M43" s="196">
        <v>1.1000000000000001</v>
      </c>
      <c r="N43" s="196">
        <v>1.35</v>
      </c>
      <c r="O43" s="196">
        <v>0</v>
      </c>
      <c r="P43" s="196">
        <v>1.86</v>
      </c>
      <c r="Q43" s="196">
        <v>0.26</v>
      </c>
      <c r="R43" s="196">
        <v>0.5</v>
      </c>
      <c r="S43" s="196">
        <v>0.31</v>
      </c>
      <c r="T43" s="196">
        <v>0</v>
      </c>
      <c r="U43" s="196">
        <v>0.82</v>
      </c>
      <c r="V43" s="196">
        <v>0.25</v>
      </c>
      <c r="W43" s="196">
        <v>3.97</v>
      </c>
      <c r="X43" s="196">
        <v>1.93</v>
      </c>
      <c r="Y43" s="196">
        <v>0</v>
      </c>
      <c r="Z43" s="196">
        <v>3.01</v>
      </c>
      <c r="AA43" s="196">
        <v>1.07</v>
      </c>
      <c r="AB43" s="196">
        <v>0</v>
      </c>
      <c r="AC43" s="196">
        <v>0</v>
      </c>
      <c r="AD43" s="196">
        <v>17.8</v>
      </c>
      <c r="AE43" s="196">
        <v>0</v>
      </c>
      <c r="AF43" s="196">
        <v>0</v>
      </c>
      <c r="AG43" s="196">
        <v>51.08</v>
      </c>
      <c r="AH43" s="196">
        <v>0</v>
      </c>
      <c r="AI43" s="196">
        <v>12.53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119.64</v>
      </c>
      <c r="AQ43" s="196">
        <v>0</v>
      </c>
      <c r="AR43" s="196">
        <v>4.51</v>
      </c>
      <c r="AS43" s="196">
        <v>21.86</v>
      </c>
      <c r="AT43" s="196">
        <v>1.51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4.67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26.9</v>
      </c>
      <c r="K44" s="196">
        <v>0.36</v>
      </c>
      <c r="L44" s="196">
        <v>14.97</v>
      </c>
      <c r="M44" s="196">
        <v>1.1000000000000001</v>
      </c>
      <c r="N44" s="196">
        <v>1.35</v>
      </c>
      <c r="O44" s="196">
        <v>0</v>
      </c>
      <c r="P44" s="196">
        <v>1.86</v>
      </c>
      <c r="Q44" s="196">
        <v>0.26</v>
      </c>
      <c r="R44" s="196">
        <v>0.5</v>
      </c>
      <c r="S44" s="196">
        <v>0.31</v>
      </c>
      <c r="T44" s="196">
        <v>0</v>
      </c>
      <c r="U44" s="196">
        <v>0.82</v>
      </c>
      <c r="V44" s="196">
        <v>0.25</v>
      </c>
      <c r="W44" s="196">
        <v>3.97</v>
      </c>
      <c r="X44" s="196">
        <v>1.93</v>
      </c>
      <c r="Y44" s="196">
        <v>0</v>
      </c>
      <c r="Z44" s="196">
        <v>3.01</v>
      </c>
      <c r="AA44" s="196">
        <v>1.07</v>
      </c>
      <c r="AB44" s="196">
        <v>0</v>
      </c>
      <c r="AC44" s="196">
        <v>0</v>
      </c>
      <c r="AD44" s="196">
        <v>17.8</v>
      </c>
      <c r="AE44" s="196">
        <v>0</v>
      </c>
      <c r="AF44" s="196">
        <v>0</v>
      </c>
      <c r="AG44" s="196">
        <v>51.08</v>
      </c>
      <c r="AH44" s="196">
        <v>0</v>
      </c>
      <c r="AI44" s="196">
        <v>12.53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119.64</v>
      </c>
      <c r="AQ44" s="196">
        <v>0</v>
      </c>
      <c r="AR44" s="196">
        <v>4.51</v>
      </c>
      <c r="AS44" s="196">
        <v>21.86</v>
      </c>
      <c r="AT44" s="196">
        <v>1.51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4.67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26.9</v>
      </c>
      <c r="K45" s="196">
        <v>0.36</v>
      </c>
      <c r="L45" s="196">
        <v>14.97</v>
      </c>
      <c r="M45" s="196">
        <v>1.1000000000000001</v>
      </c>
      <c r="N45" s="196">
        <v>1.35</v>
      </c>
      <c r="O45" s="196">
        <v>0</v>
      </c>
      <c r="P45" s="196">
        <v>1.86</v>
      </c>
      <c r="Q45" s="196">
        <v>0.26</v>
      </c>
      <c r="R45" s="196">
        <v>0.5</v>
      </c>
      <c r="S45" s="196">
        <v>0.31</v>
      </c>
      <c r="T45" s="196">
        <v>0</v>
      </c>
      <c r="U45" s="196">
        <v>0.82</v>
      </c>
      <c r="V45" s="196">
        <v>0.25</v>
      </c>
      <c r="W45" s="196">
        <v>3.97</v>
      </c>
      <c r="X45" s="196">
        <v>1.93</v>
      </c>
      <c r="Y45" s="196">
        <v>0</v>
      </c>
      <c r="Z45" s="196">
        <v>3.01</v>
      </c>
      <c r="AA45" s="196">
        <v>1.07</v>
      </c>
      <c r="AB45" s="196">
        <v>0</v>
      </c>
      <c r="AC45" s="196">
        <v>0</v>
      </c>
      <c r="AD45" s="196">
        <v>17.8</v>
      </c>
      <c r="AE45" s="196">
        <v>0</v>
      </c>
      <c r="AF45" s="196">
        <v>0</v>
      </c>
      <c r="AG45" s="196">
        <v>51.08</v>
      </c>
      <c r="AH45" s="196">
        <v>0</v>
      </c>
      <c r="AI45" s="196">
        <v>12.53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119.64</v>
      </c>
      <c r="AQ45" s="196">
        <v>0</v>
      </c>
      <c r="AR45" s="196">
        <v>4.51</v>
      </c>
      <c r="AS45" s="196">
        <v>21.86</v>
      </c>
      <c r="AT45" s="196">
        <v>1.51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4.67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26.9</v>
      </c>
      <c r="K46" s="196">
        <v>0.36</v>
      </c>
      <c r="L46" s="196">
        <v>14.97</v>
      </c>
      <c r="M46" s="196">
        <v>1.1000000000000001</v>
      </c>
      <c r="N46" s="196">
        <v>1.35</v>
      </c>
      <c r="O46" s="196">
        <v>0</v>
      </c>
      <c r="P46" s="196">
        <v>1.86</v>
      </c>
      <c r="Q46" s="196">
        <v>0.26</v>
      </c>
      <c r="R46" s="196">
        <v>0.5</v>
      </c>
      <c r="S46" s="196">
        <v>0.31</v>
      </c>
      <c r="T46" s="196">
        <v>0</v>
      </c>
      <c r="U46" s="196">
        <v>0.82</v>
      </c>
      <c r="V46" s="196">
        <v>0.25</v>
      </c>
      <c r="W46" s="196">
        <v>3.97</v>
      </c>
      <c r="X46" s="196">
        <v>1.93</v>
      </c>
      <c r="Y46" s="196">
        <v>0</v>
      </c>
      <c r="Z46" s="196">
        <v>3.01</v>
      </c>
      <c r="AA46" s="196">
        <v>1.07</v>
      </c>
      <c r="AB46" s="196">
        <v>0</v>
      </c>
      <c r="AC46" s="196">
        <v>0</v>
      </c>
      <c r="AD46" s="196">
        <v>17.8</v>
      </c>
      <c r="AE46" s="196">
        <v>0</v>
      </c>
      <c r="AF46" s="196">
        <v>0</v>
      </c>
      <c r="AG46" s="196">
        <v>51.08</v>
      </c>
      <c r="AH46" s="196">
        <v>0</v>
      </c>
      <c r="AI46" s="196">
        <v>12.53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119.64</v>
      </c>
      <c r="AQ46" s="196">
        <v>0</v>
      </c>
      <c r="AR46" s="196">
        <v>4.51</v>
      </c>
      <c r="AS46" s="196">
        <v>21.86</v>
      </c>
      <c r="AT46" s="196">
        <v>1.51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4.67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26.9</v>
      </c>
      <c r="K47" s="196">
        <v>0.36</v>
      </c>
      <c r="L47" s="196">
        <v>14.97</v>
      </c>
      <c r="M47" s="196">
        <v>1.1000000000000001</v>
      </c>
      <c r="N47" s="196">
        <v>1.35</v>
      </c>
      <c r="O47" s="196">
        <v>0</v>
      </c>
      <c r="P47" s="196">
        <v>1.86</v>
      </c>
      <c r="Q47" s="196">
        <v>0.26</v>
      </c>
      <c r="R47" s="196">
        <v>0.5</v>
      </c>
      <c r="S47" s="196">
        <v>0.31</v>
      </c>
      <c r="T47" s="196">
        <v>0</v>
      </c>
      <c r="U47" s="196">
        <v>0.82</v>
      </c>
      <c r="V47" s="196">
        <v>0.25</v>
      </c>
      <c r="W47" s="196">
        <v>3.97</v>
      </c>
      <c r="X47" s="196">
        <v>1.93</v>
      </c>
      <c r="Y47" s="196">
        <v>0</v>
      </c>
      <c r="Z47" s="196">
        <v>3.01</v>
      </c>
      <c r="AA47" s="196">
        <v>1.07</v>
      </c>
      <c r="AB47" s="196">
        <v>0</v>
      </c>
      <c r="AC47" s="196">
        <v>0</v>
      </c>
      <c r="AD47" s="196">
        <v>17.8</v>
      </c>
      <c r="AE47" s="196">
        <v>0</v>
      </c>
      <c r="AF47" s="196">
        <v>0</v>
      </c>
      <c r="AG47" s="196">
        <v>51.08</v>
      </c>
      <c r="AH47" s="196">
        <v>0</v>
      </c>
      <c r="AI47" s="196">
        <v>12.53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119.64</v>
      </c>
      <c r="AQ47" s="196">
        <v>0</v>
      </c>
      <c r="AR47" s="196">
        <v>4.51</v>
      </c>
      <c r="AS47" s="196">
        <v>21.86</v>
      </c>
      <c r="AT47" s="196">
        <v>1.51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4.67</v>
      </c>
      <c r="E48" s="196">
        <v>0</v>
      </c>
      <c r="F48" s="196">
        <v>0</v>
      </c>
      <c r="G48" s="196">
        <v>21.86</v>
      </c>
      <c r="H48" s="196">
        <v>0</v>
      </c>
      <c r="I48" s="196">
        <v>0</v>
      </c>
      <c r="J48" s="196">
        <v>26.9</v>
      </c>
      <c r="K48" s="196">
        <v>0.36</v>
      </c>
      <c r="L48" s="196">
        <v>14.97</v>
      </c>
      <c r="M48" s="196">
        <v>1.1000000000000001</v>
      </c>
      <c r="N48" s="196">
        <v>1.35</v>
      </c>
      <c r="O48" s="196">
        <v>0</v>
      </c>
      <c r="P48" s="196">
        <v>1.86</v>
      </c>
      <c r="Q48" s="196">
        <v>0.26</v>
      </c>
      <c r="R48" s="196">
        <v>0.5</v>
      </c>
      <c r="S48" s="196">
        <v>0.31</v>
      </c>
      <c r="T48" s="196">
        <v>0</v>
      </c>
      <c r="U48" s="196">
        <v>0.82</v>
      </c>
      <c r="V48" s="196">
        <v>0.25</v>
      </c>
      <c r="W48" s="196">
        <v>3.97</v>
      </c>
      <c r="X48" s="196">
        <v>1.93</v>
      </c>
      <c r="Y48" s="196">
        <v>0</v>
      </c>
      <c r="Z48" s="196">
        <v>3.01</v>
      </c>
      <c r="AA48" s="196">
        <v>1.07</v>
      </c>
      <c r="AB48" s="196">
        <v>0</v>
      </c>
      <c r="AC48" s="196">
        <v>0</v>
      </c>
      <c r="AD48" s="196">
        <v>17.8</v>
      </c>
      <c r="AE48" s="196">
        <v>0</v>
      </c>
      <c r="AF48" s="196">
        <v>0</v>
      </c>
      <c r="AG48" s="196">
        <v>51.08</v>
      </c>
      <c r="AH48" s="196">
        <v>0</v>
      </c>
      <c r="AI48" s="196">
        <v>12.53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119.64</v>
      </c>
      <c r="AQ48" s="196">
        <v>0</v>
      </c>
      <c r="AR48" s="196">
        <v>4.51</v>
      </c>
      <c r="AS48" s="196">
        <v>0</v>
      </c>
      <c r="AT48" s="196">
        <v>1.51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4.67</v>
      </c>
      <c r="E49" s="196">
        <v>0</v>
      </c>
      <c r="F49" s="196">
        <v>0</v>
      </c>
      <c r="G49" s="196">
        <v>21.86</v>
      </c>
      <c r="H49" s="196">
        <v>0</v>
      </c>
      <c r="I49" s="196">
        <v>0</v>
      </c>
      <c r="J49" s="196">
        <v>26.9</v>
      </c>
      <c r="K49" s="196">
        <v>0.36</v>
      </c>
      <c r="L49" s="196">
        <v>14.97</v>
      </c>
      <c r="M49" s="196">
        <v>1.1000000000000001</v>
      </c>
      <c r="N49" s="196">
        <v>1.35</v>
      </c>
      <c r="O49" s="196">
        <v>0</v>
      </c>
      <c r="P49" s="196">
        <v>1.86</v>
      </c>
      <c r="Q49" s="196">
        <v>0.26</v>
      </c>
      <c r="R49" s="196">
        <v>0.5</v>
      </c>
      <c r="S49" s="196">
        <v>0.31</v>
      </c>
      <c r="T49" s="196">
        <v>0</v>
      </c>
      <c r="U49" s="196">
        <v>0.82</v>
      </c>
      <c r="V49" s="196">
        <v>0.25</v>
      </c>
      <c r="W49" s="196">
        <v>3.97</v>
      </c>
      <c r="X49" s="196">
        <v>1.93</v>
      </c>
      <c r="Y49" s="196">
        <v>0</v>
      </c>
      <c r="Z49" s="196">
        <v>3.01</v>
      </c>
      <c r="AA49" s="196">
        <v>1.07</v>
      </c>
      <c r="AB49" s="196">
        <v>0</v>
      </c>
      <c r="AC49" s="196">
        <v>0</v>
      </c>
      <c r="AD49" s="196">
        <v>17.8</v>
      </c>
      <c r="AE49" s="196">
        <v>0</v>
      </c>
      <c r="AF49" s="196">
        <v>0</v>
      </c>
      <c r="AG49" s="196">
        <v>51.08</v>
      </c>
      <c r="AH49" s="196">
        <v>0</v>
      </c>
      <c r="AI49" s="196">
        <v>12.53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119.64</v>
      </c>
      <c r="AQ49" s="196">
        <v>0</v>
      </c>
      <c r="AR49" s="196">
        <v>4.51</v>
      </c>
      <c r="AS49" s="196">
        <v>0</v>
      </c>
      <c r="AT49" s="196">
        <v>1.51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4.67</v>
      </c>
      <c r="E50" s="196">
        <v>0</v>
      </c>
      <c r="F50" s="196">
        <v>0</v>
      </c>
      <c r="G50" s="196">
        <v>21.86</v>
      </c>
      <c r="H50" s="196">
        <v>0</v>
      </c>
      <c r="I50" s="196">
        <v>0</v>
      </c>
      <c r="J50" s="196">
        <v>26.9</v>
      </c>
      <c r="K50" s="196">
        <v>0.36</v>
      </c>
      <c r="L50" s="196">
        <v>14.97</v>
      </c>
      <c r="M50" s="196">
        <v>1.1000000000000001</v>
      </c>
      <c r="N50" s="196">
        <v>1.35</v>
      </c>
      <c r="O50" s="196">
        <v>0</v>
      </c>
      <c r="P50" s="196">
        <v>1.86</v>
      </c>
      <c r="Q50" s="196">
        <v>0.26</v>
      </c>
      <c r="R50" s="196">
        <v>0.5</v>
      </c>
      <c r="S50" s="196">
        <v>0.31</v>
      </c>
      <c r="T50" s="196">
        <v>0</v>
      </c>
      <c r="U50" s="196">
        <v>0.82</v>
      </c>
      <c r="V50" s="196">
        <v>0.25</v>
      </c>
      <c r="W50" s="196">
        <v>3.97</v>
      </c>
      <c r="X50" s="196">
        <v>1.93</v>
      </c>
      <c r="Y50" s="196">
        <v>0</v>
      </c>
      <c r="Z50" s="196">
        <v>3.01</v>
      </c>
      <c r="AA50" s="196">
        <v>1.07</v>
      </c>
      <c r="AB50" s="196">
        <v>0</v>
      </c>
      <c r="AC50" s="196">
        <v>0</v>
      </c>
      <c r="AD50" s="196">
        <v>17.8</v>
      </c>
      <c r="AE50" s="196">
        <v>0</v>
      </c>
      <c r="AF50" s="196">
        <v>0</v>
      </c>
      <c r="AG50" s="196">
        <v>51.08</v>
      </c>
      <c r="AH50" s="196">
        <v>0</v>
      </c>
      <c r="AI50" s="196">
        <v>12.53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119.64</v>
      </c>
      <c r="AQ50" s="196">
        <v>0</v>
      </c>
      <c r="AR50" s="196">
        <v>4.51</v>
      </c>
      <c r="AS50" s="196">
        <v>0</v>
      </c>
      <c r="AT50" s="196">
        <v>1.51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4.67</v>
      </c>
      <c r="E51" s="196">
        <v>0</v>
      </c>
      <c r="F51" s="196">
        <v>0</v>
      </c>
      <c r="G51" s="196">
        <v>21.86</v>
      </c>
      <c r="H51" s="196">
        <v>0</v>
      </c>
      <c r="I51" s="196">
        <v>0</v>
      </c>
      <c r="J51" s="196">
        <v>26.9</v>
      </c>
      <c r="K51" s="196">
        <v>0.36</v>
      </c>
      <c r="L51" s="196">
        <v>14.97</v>
      </c>
      <c r="M51" s="196">
        <v>1.1000000000000001</v>
      </c>
      <c r="N51" s="196">
        <v>1.35</v>
      </c>
      <c r="O51" s="196">
        <v>0</v>
      </c>
      <c r="P51" s="196">
        <v>1.86</v>
      </c>
      <c r="Q51" s="196">
        <v>0.26</v>
      </c>
      <c r="R51" s="196">
        <v>0.5</v>
      </c>
      <c r="S51" s="196">
        <v>0.31</v>
      </c>
      <c r="T51" s="196">
        <v>0</v>
      </c>
      <c r="U51" s="196">
        <v>0.82</v>
      </c>
      <c r="V51" s="196">
        <v>0.25</v>
      </c>
      <c r="W51" s="196">
        <v>5.2</v>
      </c>
      <c r="X51" s="196">
        <v>1.93</v>
      </c>
      <c r="Y51" s="196">
        <v>0</v>
      </c>
      <c r="Z51" s="196">
        <v>3.01</v>
      </c>
      <c r="AA51" s="196">
        <v>1.07</v>
      </c>
      <c r="AB51" s="196">
        <v>0</v>
      </c>
      <c r="AC51" s="196">
        <v>0</v>
      </c>
      <c r="AD51" s="196">
        <v>17.8</v>
      </c>
      <c r="AE51" s="196">
        <v>0</v>
      </c>
      <c r="AF51" s="196">
        <v>0</v>
      </c>
      <c r="AG51" s="196">
        <v>51.08</v>
      </c>
      <c r="AH51" s="196">
        <v>0</v>
      </c>
      <c r="AI51" s="196">
        <v>12.53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119.64</v>
      </c>
      <c r="AQ51" s="196">
        <v>0</v>
      </c>
      <c r="AR51" s="196">
        <v>4.67</v>
      </c>
      <c r="AS51" s="196">
        <v>0</v>
      </c>
      <c r="AT51" s="196">
        <v>1.51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4.67</v>
      </c>
      <c r="E52" s="196">
        <v>0</v>
      </c>
      <c r="F52" s="196">
        <v>0</v>
      </c>
      <c r="G52" s="196">
        <v>21.86</v>
      </c>
      <c r="H52" s="196">
        <v>0</v>
      </c>
      <c r="I52" s="196">
        <v>0</v>
      </c>
      <c r="J52" s="196">
        <v>26.9</v>
      </c>
      <c r="K52" s="196">
        <v>0.36</v>
      </c>
      <c r="L52" s="196">
        <v>14.97</v>
      </c>
      <c r="M52" s="196">
        <v>1.1000000000000001</v>
      </c>
      <c r="N52" s="196">
        <v>1.35</v>
      </c>
      <c r="O52" s="196">
        <v>0</v>
      </c>
      <c r="P52" s="196">
        <v>1.86</v>
      </c>
      <c r="Q52" s="196">
        <v>0.26</v>
      </c>
      <c r="R52" s="196">
        <v>0.5</v>
      </c>
      <c r="S52" s="196">
        <v>0.31</v>
      </c>
      <c r="T52" s="196">
        <v>0</v>
      </c>
      <c r="U52" s="196">
        <v>0.82</v>
      </c>
      <c r="V52" s="196">
        <v>0.25</v>
      </c>
      <c r="W52" s="196">
        <v>5.2</v>
      </c>
      <c r="X52" s="196">
        <v>1.93</v>
      </c>
      <c r="Y52" s="196">
        <v>0</v>
      </c>
      <c r="Z52" s="196">
        <v>3.01</v>
      </c>
      <c r="AA52" s="196">
        <v>1.07</v>
      </c>
      <c r="AB52" s="196">
        <v>0</v>
      </c>
      <c r="AC52" s="196">
        <v>0</v>
      </c>
      <c r="AD52" s="196">
        <v>17.8</v>
      </c>
      <c r="AE52" s="196">
        <v>0</v>
      </c>
      <c r="AF52" s="196">
        <v>0</v>
      </c>
      <c r="AG52" s="196">
        <v>51.08</v>
      </c>
      <c r="AH52" s="196">
        <v>0</v>
      </c>
      <c r="AI52" s="196">
        <v>12.53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119.64</v>
      </c>
      <c r="AQ52" s="196">
        <v>0</v>
      </c>
      <c r="AR52" s="196">
        <v>4.67</v>
      </c>
      <c r="AS52" s="196">
        <v>0</v>
      </c>
      <c r="AT52" s="196">
        <v>1.51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4.67</v>
      </c>
      <c r="E53" s="196">
        <v>0</v>
      </c>
      <c r="F53" s="196">
        <v>0</v>
      </c>
      <c r="G53" s="196">
        <v>21.86</v>
      </c>
      <c r="H53" s="196">
        <v>0</v>
      </c>
      <c r="I53" s="196">
        <v>0</v>
      </c>
      <c r="J53" s="196">
        <v>26.9</v>
      </c>
      <c r="K53" s="196">
        <v>0.36</v>
      </c>
      <c r="L53" s="196">
        <v>14.97</v>
      </c>
      <c r="M53" s="196">
        <v>1.1000000000000001</v>
      </c>
      <c r="N53" s="196">
        <v>1.35</v>
      </c>
      <c r="O53" s="196">
        <v>0</v>
      </c>
      <c r="P53" s="196">
        <v>1.86</v>
      </c>
      <c r="Q53" s="196">
        <v>0.26</v>
      </c>
      <c r="R53" s="196">
        <v>0.5</v>
      </c>
      <c r="S53" s="196">
        <v>0.31</v>
      </c>
      <c r="T53" s="196">
        <v>0</v>
      </c>
      <c r="U53" s="196">
        <v>0.82</v>
      </c>
      <c r="V53" s="196">
        <v>0.25</v>
      </c>
      <c r="W53" s="196">
        <v>5.2</v>
      </c>
      <c r="X53" s="196">
        <v>1.93</v>
      </c>
      <c r="Y53" s="196">
        <v>0</v>
      </c>
      <c r="Z53" s="196">
        <v>3.01</v>
      </c>
      <c r="AA53" s="196">
        <v>1.07</v>
      </c>
      <c r="AB53" s="196">
        <v>0</v>
      </c>
      <c r="AC53" s="196">
        <v>0</v>
      </c>
      <c r="AD53" s="196">
        <v>17.8</v>
      </c>
      <c r="AE53" s="196">
        <v>0</v>
      </c>
      <c r="AF53" s="196">
        <v>0</v>
      </c>
      <c r="AG53" s="196">
        <v>51.08</v>
      </c>
      <c r="AH53" s="196">
        <v>0</v>
      </c>
      <c r="AI53" s="196">
        <v>12.53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119.64</v>
      </c>
      <c r="AQ53" s="196">
        <v>0</v>
      </c>
      <c r="AR53" s="196">
        <v>4.67</v>
      </c>
      <c r="AS53" s="196">
        <v>0</v>
      </c>
      <c r="AT53" s="196">
        <v>1.51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4.67</v>
      </c>
      <c r="E54" s="196">
        <v>0</v>
      </c>
      <c r="F54" s="196">
        <v>0</v>
      </c>
      <c r="G54" s="196">
        <v>21.86</v>
      </c>
      <c r="H54" s="196">
        <v>0</v>
      </c>
      <c r="I54" s="196">
        <v>0</v>
      </c>
      <c r="J54" s="196">
        <v>26.9</v>
      </c>
      <c r="K54" s="196">
        <v>0.36</v>
      </c>
      <c r="L54" s="196">
        <v>14.97</v>
      </c>
      <c r="M54" s="196">
        <v>1.1000000000000001</v>
      </c>
      <c r="N54" s="196">
        <v>1.35</v>
      </c>
      <c r="O54" s="196">
        <v>0</v>
      </c>
      <c r="P54" s="196">
        <v>1.86</v>
      </c>
      <c r="Q54" s="196">
        <v>0.26</v>
      </c>
      <c r="R54" s="196">
        <v>0.5</v>
      </c>
      <c r="S54" s="196">
        <v>0.31</v>
      </c>
      <c r="T54" s="196">
        <v>0</v>
      </c>
      <c r="U54" s="196">
        <v>0.82</v>
      </c>
      <c r="V54" s="196">
        <v>0.25</v>
      </c>
      <c r="W54" s="196">
        <v>5.2</v>
      </c>
      <c r="X54" s="196">
        <v>1.93</v>
      </c>
      <c r="Y54" s="196">
        <v>0</v>
      </c>
      <c r="Z54" s="196">
        <v>3.01</v>
      </c>
      <c r="AA54" s="196">
        <v>1.07</v>
      </c>
      <c r="AB54" s="196">
        <v>0</v>
      </c>
      <c r="AC54" s="196">
        <v>0</v>
      </c>
      <c r="AD54" s="196">
        <v>17.8</v>
      </c>
      <c r="AE54" s="196">
        <v>0</v>
      </c>
      <c r="AF54" s="196">
        <v>0</v>
      </c>
      <c r="AG54" s="196">
        <v>51.08</v>
      </c>
      <c r="AH54" s="196">
        <v>0</v>
      </c>
      <c r="AI54" s="196">
        <v>12.53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0</v>
      </c>
      <c r="AP54" s="196">
        <v>119.64</v>
      </c>
      <c r="AQ54" s="196">
        <v>0</v>
      </c>
      <c r="AR54" s="196">
        <v>4.67</v>
      </c>
      <c r="AS54" s="196">
        <v>0</v>
      </c>
      <c r="AT54" s="196">
        <v>1.51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4.67</v>
      </c>
      <c r="E55" s="196">
        <v>0</v>
      </c>
      <c r="F55" s="196">
        <v>0</v>
      </c>
      <c r="G55" s="196">
        <v>21.86</v>
      </c>
      <c r="H55" s="196">
        <v>0</v>
      </c>
      <c r="I55" s="196">
        <v>0</v>
      </c>
      <c r="J55" s="196">
        <v>26.9</v>
      </c>
      <c r="K55" s="196">
        <v>7.39</v>
      </c>
      <c r="L55" s="196">
        <v>49.25</v>
      </c>
      <c r="M55" s="196">
        <v>1.1000000000000001</v>
      </c>
      <c r="N55" s="196">
        <v>1.35</v>
      </c>
      <c r="O55" s="196">
        <v>0</v>
      </c>
      <c r="P55" s="196">
        <v>1.86</v>
      </c>
      <c r="Q55" s="196">
        <v>0.26</v>
      </c>
      <c r="R55" s="196">
        <v>0.5</v>
      </c>
      <c r="S55" s="196">
        <v>0.31</v>
      </c>
      <c r="T55" s="196">
        <v>0</v>
      </c>
      <c r="U55" s="196">
        <v>0.82</v>
      </c>
      <c r="V55" s="196">
        <v>0.25</v>
      </c>
      <c r="W55" s="196">
        <v>5.2</v>
      </c>
      <c r="X55" s="196">
        <v>1.93</v>
      </c>
      <c r="Y55" s="196">
        <v>0</v>
      </c>
      <c r="Z55" s="196">
        <v>3.01</v>
      </c>
      <c r="AA55" s="196">
        <v>1.07</v>
      </c>
      <c r="AB55" s="196">
        <v>0</v>
      </c>
      <c r="AC55" s="196">
        <v>0</v>
      </c>
      <c r="AD55" s="196">
        <v>17.8</v>
      </c>
      <c r="AE55" s="196">
        <v>0</v>
      </c>
      <c r="AF55" s="196">
        <v>0</v>
      </c>
      <c r="AG55" s="196">
        <v>51.08</v>
      </c>
      <c r="AH55" s="196">
        <v>0</v>
      </c>
      <c r="AI55" s="196">
        <v>12.53</v>
      </c>
      <c r="AJ55" s="196">
        <v>0</v>
      </c>
      <c r="AK55" s="196">
        <v>14.01</v>
      </c>
      <c r="AL55" s="196">
        <v>0</v>
      </c>
      <c r="AM55" s="196">
        <v>0</v>
      </c>
      <c r="AN55" s="196">
        <v>0</v>
      </c>
      <c r="AO55" s="196">
        <v>0</v>
      </c>
      <c r="AP55" s="196">
        <v>119.64</v>
      </c>
      <c r="AQ55" s="196">
        <v>0</v>
      </c>
      <c r="AR55" s="196">
        <v>4.67</v>
      </c>
      <c r="AS55" s="196">
        <v>0</v>
      </c>
      <c r="AT55" s="196">
        <v>1.51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4.67</v>
      </c>
      <c r="E56" s="196">
        <v>0</v>
      </c>
      <c r="F56" s="196">
        <v>0</v>
      </c>
      <c r="G56" s="196">
        <v>21.86</v>
      </c>
      <c r="H56" s="196">
        <v>0</v>
      </c>
      <c r="I56" s="196">
        <v>0</v>
      </c>
      <c r="J56" s="196">
        <v>26.9</v>
      </c>
      <c r="K56" s="196">
        <v>7.39</v>
      </c>
      <c r="L56" s="196">
        <v>78.09</v>
      </c>
      <c r="M56" s="196">
        <v>1.1000000000000001</v>
      </c>
      <c r="N56" s="196">
        <v>1.35</v>
      </c>
      <c r="O56" s="196">
        <v>0</v>
      </c>
      <c r="P56" s="196">
        <v>1.86</v>
      </c>
      <c r="Q56" s="196">
        <v>0.26</v>
      </c>
      <c r="R56" s="196">
        <v>0.5</v>
      </c>
      <c r="S56" s="196">
        <v>0.31</v>
      </c>
      <c r="T56" s="196">
        <v>0</v>
      </c>
      <c r="U56" s="196">
        <v>0.82</v>
      </c>
      <c r="V56" s="196">
        <v>0.25</v>
      </c>
      <c r="W56" s="196">
        <v>5.2</v>
      </c>
      <c r="X56" s="196">
        <v>1.93</v>
      </c>
      <c r="Y56" s="196">
        <v>0</v>
      </c>
      <c r="Z56" s="196">
        <v>3.01</v>
      </c>
      <c r="AA56" s="196">
        <v>1.07</v>
      </c>
      <c r="AB56" s="196">
        <v>0</v>
      </c>
      <c r="AC56" s="196">
        <v>0</v>
      </c>
      <c r="AD56" s="196">
        <v>17.8</v>
      </c>
      <c r="AE56" s="196">
        <v>0</v>
      </c>
      <c r="AF56" s="196">
        <v>0</v>
      </c>
      <c r="AG56" s="196">
        <v>51.08</v>
      </c>
      <c r="AH56" s="196">
        <v>0</v>
      </c>
      <c r="AI56" s="196">
        <v>12.53</v>
      </c>
      <c r="AJ56" s="196">
        <v>0</v>
      </c>
      <c r="AK56" s="196">
        <v>14.01</v>
      </c>
      <c r="AL56" s="196">
        <v>0</v>
      </c>
      <c r="AM56" s="196">
        <v>0</v>
      </c>
      <c r="AN56" s="196">
        <v>0</v>
      </c>
      <c r="AO56" s="196">
        <v>0</v>
      </c>
      <c r="AP56" s="196">
        <v>119.64</v>
      </c>
      <c r="AQ56" s="196">
        <v>0</v>
      </c>
      <c r="AR56" s="196">
        <v>4.67</v>
      </c>
      <c r="AS56" s="196">
        <v>0</v>
      </c>
      <c r="AT56" s="196">
        <v>1.51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4.67</v>
      </c>
      <c r="E57" s="196">
        <v>0</v>
      </c>
      <c r="F57" s="196">
        <v>0</v>
      </c>
      <c r="G57" s="196">
        <v>21.86</v>
      </c>
      <c r="H57" s="196">
        <v>0</v>
      </c>
      <c r="I57" s="196">
        <v>0</v>
      </c>
      <c r="J57" s="196">
        <v>26.9</v>
      </c>
      <c r="K57" s="196">
        <v>7.39</v>
      </c>
      <c r="L57" s="196">
        <v>58.86</v>
      </c>
      <c r="M57" s="196">
        <v>1.1000000000000001</v>
      </c>
      <c r="N57" s="196">
        <v>1.35</v>
      </c>
      <c r="O57" s="196">
        <v>0</v>
      </c>
      <c r="P57" s="196">
        <v>1.86</v>
      </c>
      <c r="Q57" s="196">
        <v>0.26</v>
      </c>
      <c r="R57" s="196">
        <v>0.5</v>
      </c>
      <c r="S57" s="196">
        <v>0.31</v>
      </c>
      <c r="T57" s="196">
        <v>0</v>
      </c>
      <c r="U57" s="196">
        <v>0.82</v>
      </c>
      <c r="V57" s="196">
        <v>0.25</v>
      </c>
      <c r="W57" s="196">
        <v>5.2</v>
      </c>
      <c r="X57" s="196">
        <v>1.93</v>
      </c>
      <c r="Y57" s="196">
        <v>0</v>
      </c>
      <c r="Z57" s="196">
        <v>3.01</v>
      </c>
      <c r="AA57" s="196">
        <v>1.07</v>
      </c>
      <c r="AB57" s="196">
        <v>0</v>
      </c>
      <c r="AC57" s="196">
        <v>0</v>
      </c>
      <c r="AD57" s="196">
        <v>17.8</v>
      </c>
      <c r="AE57" s="196">
        <v>0</v>
      </c>
      <c r="AF57" s="196">
        <v>0</v>
      </c>
      <c r="AG57" s="196">
        <v>51.08</v>
      </c>
      <c r="AH57" s="196">
        <v>0</v>
      </c>
      <c r="AI57" s="196">
        <v>12.53</v>
      </c>
      <c r="AJ57" s="196">
        <v>0</v>
      </c>
      <c r="AK57" s="196">
        <v>14.01</v>
      </c>
      <c r="AL57" s="196">
        <v>0</v>
      </c>
      <c r="AM57" s="196">
        <v>0</v>
      </c>
      <c r="AN57" s="196">
        <v>0</v>
      </c>
      <c r="AO57" s="196">
        <v>168.58</v>
      </c>
      <c r="AP57" s="196">
        <v>119.64</v>
      </c>
      <c r="AQ57" s="196">
        <v>0</v>
      </c>
      <c r="AR57" s="196">
        <v>4.67</v>
      </c>
      <c r="AS57" s="196">
        <v>0</v>
      </c>
      <c r="AT57" s="196">
        <v>1.51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4.67</v>
      </c>
      <c r="E58" s="196">
        <v>0</v>
      </c>
      <c r="F58" s="196">
        <v>0</v>
      </c>
      <c r="G58" s="196">
        <v>21.86</v>
      </c>
      <c r="H58" s="196">
        <v>0</v>
      </c>
      <c r="I58" s="196">
        <v>0</v>
      </c>
      <c r="J58" s="196">
        <v>26.9</v>
      </c>
      <c r="K58" s="196">
        <v>0.36</v>
      </c>
      <c r="L58" s="196">
        <v>18.579999999999998</v>
      </c>
      <c r="M58" s="196">
        <v>1.1000000000000001</v>
      </c>
      <c r="N58" s="196">
        <v>1.35</v>
      </c>
      <c r="O58" s="196">
        <v>0</v>
      </c>
      <c r="P58" s="196">
        <v>1.86</v>
      </c>
      <c r="Q58" s="196">
        <v>0.26</v>
      </c>
      <c r="R58" s="196">
        <v>0.5</v>
      </c>
      <c r="S58" s="196">
        <v>0.31</v>
      </c>
      <c r="T58" s="196">
        <v>0</v>
      </c>
      <c r="U58" s="196">
        <v>0.82</v>
      </c>
      <c r="V58" s="196">
        <v>0.25</v>
      </c>
      <c r="W58" s="196">
        <v>5.2</v>
      </c>
      <c r="X58" s="196">
        <v>1.93</v>
      </c>
      <c r="Y58" s="196">
        <v>0</v>
      </c>
      <c r="Z58" s="196">
        <v>3.01</v>
      </c>
      <c r="AA58" s="196">
        <v>1.07</v>
      </c>
      <c r="AB58" s="196">
        <v>0</v>
      </c>
      <c r="AC58" s="196">
        <v>0</v>
      </c>
      <c r="AD58" s="196">
        <v>17.8</v>
      </c>
      <c r="AE58" s="196">
        <v>0</v>
      </c>
      <c r="AF58" s="196">
        <v>0</v>
      </c>
      <c r="AG58" s="196">
        <v>51.08</v>
      </c>
      <c r="AH58" s="196">
        <v>0</v>
      </c>
      <c r="AI58" s="196">
        <v>12.53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168.58</v>
      </c>
      <c r="AP58" s="196">
        <v>119.64</v>
      </c>
      <c r="AQ58" s="196">
        <v>0</v>
      </c>
      <c r="AR58" s="196">
        <v>4.67</v>
      </c>
      <c r="AS58" s="196">
        <v>0</v>
      </c>
      <c r="AT58" s="196">
        <v>1.51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4.67</v>
      </c>
      <c r="E59" s="196">
        <v>0</v>
      </c>
      <c r="F59" s="196">
        <v>0</v>
      </c>
      <c r="G59" s="196">
        <v>21.86</v>
      </c>
      <c r="H59" s="196">
        <v>0</v>
      </c>
      <c r="I59" s="196">
        <v>0</v>
      </c>
      <c r="J59" s="196">
        <v>26.9</v>
      </c>
      <c r="K59" s="196">
        <v>0.36</v>
      </c>
      <c r="L59" s="196">
        <v>14.97</v>
      </c>
      <c r="M59" s="196">
        <v>1.1000000000000001</v>
      </c>
      <c r="N59" s="196">
        <v>1.35</v>
      </c>
      <c r="O59" s="196">
        <v>0</v>
      </c>
      <c r="P59" s="196">
        <v>1.86</v>
      </c>
      <c r="Q59" s="196">
        <v>0.26</v>
      </c>
      <c r="R59" s="196">
        <v>0.5</v>
      </c>
      <c r="S59" s="196">
        <v>0.31</v>
      </c>
      <c r="T59" s="196">
        <v>0</v>
      </c>
      <c r="U59" s="196">
        <v>0.82</v>
      </c>
      <c r="V59" s="196">
        <v>0.25</v>
      </c>
      <c r="W59" s="196">
        <v>1.8</v>
      </c>
      <c r="X59" s="196">
        <v>1.93</v>
      </c>
      <c r="Y59" s="196">
        <v>0</v>
      </c>
      <c r="Z59" s="196">
        <v>3.01</v>
      </c>
      <c r="AA59" s="196">
        <v>1.07</v>
      </c>
      <c r="AB59" s="196">
        <v>0</v>
      </c>
      <c r="AC59" s="196">
        <v>0</v>
      </c>
      <c r="AD59" s="196">
        <v>17.8</v>
      </c>
      <c r="AE59" s="196">
        <v>0</v>
      </c>
      <c r="AF59" s="196">
        <v>0</v>
      </c>
      <c r="AG59" s="196">
        <v>51.08</v>
      </c>
      <c r="AH59" s="196">
        <v>0</v>
      </c>
      <c r="AI59" s="196">
        <v>12.53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168.58</v>
      </c>
      <c r="AP59" s="196">
        <v>119.64</v>
      </c>
      <c r="AQ59" s="196">
        <v>0</v>
      </c>
      <c r="AR59" s="196">
        <v>4.67</v>
      </c>
      <c r="AS59" s="196">
        <v>0</v>
      </c>
      <c r="AT59" s="196">
        <v>1.51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4.67</v>
      </c>
      <c r="E60" s="196">
        <v>0</v>
      </c>
      <c r="F60" s="196">
        <v>0</v>
      </c>
      <c r="G60" s="196">
        <v>21.79</v>
      </c>
      <c r="H60" s="196">
        <v>0</v>
      </c>
      <c r="I60" s="196">
        <v>0</v>
      </c>
      <c r="J60" s="196">
        <v>26.9</v>
      </c>
      <c r="K60" s="196">
        <v>0.36</v>
      </c>
      <c r="L60" s="196">
        <v>14.97</v>
      </c>
      <c r="M60" s="196">
        <v>1.1000000000000001</v>
      </c>
      <c r="N60" s="196">
        <v>1.35</v>
      </c>
      <c r="O60" s="196">
        <v>0</v>
      </c>
      <c r="P60" s="196">
        <v>1.86</v>
      </c>
      <c r="Q60" s="196">
        <v>0.26</v>
      </c>
      <c r="R60" s="196">
        <v>0.5</v>
      </c>
      <c r="S60" s="196">
        <v>0.31</v>
      </c>
      <c r="T60" s="196">
        <v>0</v>
      </c>
      <c r="U60" s="196">
        <v>0.82</v>
      </c>
      <c r="V60" s="196">
        <v>0.25</v>
      </c>
      <c r="W60" s="196">
        <v>1.8</v>
      </c>
      <c r="X60" s="196">
        <v>1.93</v>
      </c>
      <c r="Y60" s="196">
        <v>0</v>
      </c>
      <c r="Z60" s="196">
        <v>3.01</v>
      </c>
      <c r="AA60" s="196">
        <v>1.07</v>
      </c>
      <c r="AB60" s="196">
        <v>0</v>
      </c>
      <c r="AC60" s="196">
        <v>0</v>
      </c>
      <c r="AD60" s="196">
        <v>17.8</v>
      </c>
      <c r="AE60" s="196">
        <v>0</v>
      </c>
      <c r="AF60" s="196">
        <v>0</v>
      </c>
      <c r="AG60" s="196">
        <v>51.08</v>
      </c>
      <c r="AH60" s="196">
        <v>0</v>
      </c>
      <c r="AI60" s="196">
        <v>12.53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168.58</v>
      </c>
      <c r="AP60" s="196">
        <v>119.64</v>
      </c>
      <c r="AQ60" s="196">
        <v>0</v>
      </c>
      <c r="AR60" s="196">
        <v>4.67</v>
      </c>
      <c r="AS60" s="196">
        <v>0</v>
      </c>
      <c r="AT60" s="196">
        <v>1.51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4.67</v>
      </c>
      <c r="E61" s="196">
        <v>0</v>
      </c>
      <c r="F61" s="196">
        <v>0</v>
      </c>
      <c r="G61" s="196">
        <v>21.79</v>
      </c>
      <c r="H61" s="196">
        <v>0</v>
      </c>
      <c r="I61" s="196">
        <v>0</v>
      </c>
      <c r="J61" s="196">
        <v>26.9</v>
      </c>
      <c r="K61" s="196">
        <v>0.36</v>
      </c>
      <c r="L61" s="196">
        <v>14.97</v>
      </c>
      <c r="M61" s="196">
        <v>1.1000000000000001</v>
      </c>
      <c r="N61" s="196">
        <v>1.35</v>
      </c>
      <c r="O61" s="196">
        <v>0</v>
      </c>
      <c r="P61" s="196">
        <v>1.86</v>
      </c>
      <c r="Q61" s="196">
        <v>0.26</v>
      </c>
      <c r="R61" s="196">
        <v>0.5</v>
      </c>
      <c r="S61" s="196">
        <v>0.31</v>
      </c>
      <c r="T61" s="196">
        <v>0</v>
      </c>
      <c r="U61" s="196">
        <v>0.82</v>
      </c>
      <c r="V61" s="196">
        <v>0.25</v>
      </c>
      <c r="W61" s="196">
        <v>1.8</v>
      </c>
      <c r="X61" s="196">
        <v>1.93</v>
      </c>
      <c r="Y61" s="196">
        <v>0</v>
      </c>
      <c r="Z61" s="196">
        <v>3.01</v>
      </c>
      <c r="AA61" s="196">
        <v>1.07</v>
      </c>
      <c r="AB61" s="196">
        <v>0</v>
      </c>
      <c r="AC61" s="196">
        <v>0</v>
      </c>
      <c r="AD61" s="196">
        <v>17.8</v>
      </c>
      <c r="AE61" s="196">
        <v>0</v>
      </c>
      <c r="AF61" s="196">
        <v>0</v>
      </c>
      <c r="AG61" s="196">
        <v>51.08</v>
      </c>
      <c r="AH61" s="196">
        <v>0</v>
      </c>
      <c r="AI61" s="196">
        <v>12.53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168.58</v>
      </c>
      <c r="AP61" s="196">
        <v>119.64</v>
      </c>
      <c r="AQ61" s="196">
        <v>0</v>
      </c>
      <c r="AR61" s="196">
        <v>4.67</v>
      </c>
      <c r="AS61" s="196">
        <v>0</v>
      </c>
      <c r="AT61" s="196">
        <v>1.51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4.67</v>
      </c>
      <c r="E62" s="196">
        <v>0</v>
      </c>
      <c r="F62" s="196">
        <v>0</v>
      </c>
      <c r="G62" s="196">
        <v>21.79</v>
      </c>
      <c r="H62" s="196">
        <v>0</v>
      </c>
      <c r="I62" s="196">
        <v>0</v>
      </c>
      <c r="J62" s="196">
        <v>26.9</v>
      </c>
      <c r="K62" s="196">
        <v>0.36</v>
      </c>
      <c r="L62" s="196">
        <v>14.97</v>
      </c>
      <c r="M62" s="196">
        <v>1.1000000000000001</v>
      </c>
      <c r="N62" s="196">
        <v>1.35</v>
      </c>
      <c r="O62" s="196">
        <v>0</v>
      </c>
      <c r="P62" s="196">
        <v>1.86</v>
      </c>
      <c r="Q62" s="196">
        <v>0.26</v>
      </c>
      <c r="R62" s="196">
        <v>0.5</v>
      </c>
      <c r="S62" s="196">
        <v>0.31</v>
      </c>
      <c r="T62" s="196">
        <v>0</v>
      </c>
      <c r="U62" s="196">
        <v>0.82</v>
      </c>
      <c r="V62" s="196">
        <v>0.25</v>
      </c>
      <c r="W62" s="196">
        <v>1.8</v>
      </c>
      <c r="X62" s="196">
        <v>1.93</v>
      </c>
      <c r="Y62" s="196">
        <v>0</v>
      </c>
      <c r="Z62" s="196">
        <v>3.01</v>
      </c>
      <c r="AA62" s="196">
        <v>1.07</v>
      </c>
      <c r="AB62" s="196">
        <v>0</v>
      </c>
      <c r="AC62" s="196">
        <v>0</v>
      </c>
      <c r="AD62" s="196">
        <v>17.8</v>
      </c>
      <c r="AE62" s="196">
        <v>0</v>
      </c>
      <c r="AF62" s="196">
        <v>0</v>
      </c>
      <c r="AG62" s="196">
        <v>51.08</v>
      </c>
      <c r="AH62" s="196">
        <v>0</v>
      </c>
      <c r="AI62" s="196">
        <v>12.53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168.58</v>
      </c>
      <c r="AP62" s="196">
        <v>119.64</v>
      </c>
      <c r="AQ62" s="196">
        <v>0</v>
      </c>
      <c r="AR62" s="196">
        <v>4.67</v>
      </c>
      <c r="AS62" s="196">
        <v>0</v>
      </c>
      <c r="AT62" s="196">
        <v>1.51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4.67</v>
      </c>
      <c r="E63" s="196">
        <v>0</v>
      </c>
      <c r="F63" s="196">
        <v>0</v>
      </c>
      <c r="G63" s="196">
        <v>21.79</v>
      </c>
      <c r="H63" s="196">
        <v>0</v>
      </c>
      <c r="I63" s="196">
        <v>0</v>
      </c>
      <c r="J63" s="196">
        <v>26.9</v>
      </c>
      <c r="K63" s="196">
        <v>0.36</v>
      </c>
      <c r="L63" s="196">
        <v>14.97</v>
      </c>
      <c r="M63" s="196">
        <v>1.1000000000000001</v>
      </c>
      <c r="N63" s="196">
        <v>1.35</v>
      </c>
      <c r="O63" s="196">
        <v>0</v>
      </c>
      <c r="P63" s="196">
        <v>1.86</v>
      </c>
      <c r="Q63" s="196">
        <v>0.26</v>
      </c>
      <c r="R63" s="196">
        <v>0.5</v>
      </c>
      <c r="S63" s="196">
        <v>0.31</v>
      </c>
      <c r="T63" s="196">
        <v>0</v>
      </c>
      <c r="U63" s="196">
        <v>0.82</v>
      </c>
      <c r="V63" s="196">
        <v>0.25</v>
      </c>
      <c r="W63" s="196">
        <v>1.8</v>
      </c>
      <c r="X63" s="196">
        <v>1.93</v>
      </c>
      <c r="Y63" s="196">
        <v>0</v>
      </c>
      <c r="Z63" s="196">
        <v>3.01</v>
      </c>
      <c r="AA63" s="196">
        <v>1.07</v>
      </c>
      <c r="AB63" s="196">
        <v>0</v>
      </c>
      <c r="AC63" s="196">
        <v>0</v>
      </c>
      <c r="AD63" s="196">
        <v>17.8</v>
      </c>
      <c r="AE63" s="196">
        <v>0</v>
      </c>
      <c r="AF63" s="196">
        <v>0</v>
      </c>
      <c r="AG63" s="196">
        <v>51.08</v>
      </c>
      <c r="AH63" s="196">
        <v>0</v>
      </c>
      <c r="AI63" s="196">
        <v>12.53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168.58</v>
      </c>
      <c r="AP63" s="196">
        <v>119.64</v>
      </c>
      <c r="AQ63" s="196">
        <v>0</v>
      </c>
      <c r="AR63" s="196">
        <v>4.67</v>
      </c>
      <c r="AS63" s="196">
        <v>0</v>
      </c>
      <c r="AT63" s="196">
        <v>1.51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4.67</v>
      </c>
      <c r="E64" s="196">
        <v>0</v>
      </c>
      <c r="F64" s="196">
        <v>0</v>
      </c>
      <c r="G64" s="196">
        <v>21.79</v>
      </c>
      <c r="H64" s="196">
        <v>0</v>
      </c>
      <c r="I64" s="196">
        <v>0</v>
      </c>
      <c r="J64" s="196">
        <v>26.9</v>
      </c>
      <c r="K64" s="196">
        <v>0.36</v>
      </c>
      <c r="L64" s="196">
        <v>14.97</v>
      </c>
      <c r="M64" s="196">
        <v>1.1000000000000001</v>
      </c>
      <c r="N64" s="196">
        <v>1.35</v>
      </c>
      <c r="O64" s="196">
        <v>0</v>
      </c>
      <c r="P64" s="196">
        <v>1.86</v>
      </c>
      <c r="Q64" s="196">
        <v>0.26</v>
      </c>
      <c r="R64" s="196">
        <v>0.5</v>
      </c>
      <c r="S64" s="196">
        <v>0.31</v>
      </c>
      <c r="T64" s="196">
        <v>0</v>
      </c>
      <c r="U64" s="196">
        <v>0.82</v>
      </c>
      <c r="V64" s="196">
        <v>0.25</v>
      </c>
      <c r="W64" s="196">
        <v>1.8</v>
      </c>
      <c r="X64" s="196">
        <v>1.93</v>
      </c>
      <c r="Y64" s="196">
        <v>0</v>
      </c>
      <c r="Z64" s="196">
        <v>3.01</v>
      </c>
      <c r="AA64" s="196">
        <v>1.07</v>
      </c>
      <c r="AB64" s="196">
        <v>0</v>
      </c>
      <c r="AC64" s="196">
        <v>0</v>
      </c>
      <c r="AD64" s="196">
        <v>17.8</v>
      </c>
      <c r="AE64" s="196">
        <v>0</v>
      </c>
      <c r="AF64" s="196">
        <v>0</v>
      </c>
      <c r="AG64" s="196">
        <v>51.08</v>
      </c>
      <c r="AH64" s="196">
        <v>0</v>
      </c>
      <c r="AI64" s="196">
        <v>12.53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168.58</v>
      </c>
      <c r="AP64" s="196">
        <v>119.64</v>
      </c>
      <c r="AQ64" s="196">
        <v>0</v>
      </c>
      <c r="AR64" s="196">
        <v>4.67</v>
      </c>
      <c r="AS64" s="196">
        <v>0</v>
      </c>
      <c r="AT64" s="196">
        <v>1.51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4.67</v>
      </c>
      <c r="E65" s="196">
        <v>0</v>
      </c>
      <c r="F65" s="196">
        <v>0</v>
      </c>
      <c r="G65" s="196">
        <v>21.79</v>
      </c>
      <c r="H65" s="196">
        <v>0</v>
      </c>
      <c r="I65" s="196">
        <v>0</v>
      </c>
      <c r="J65" s="196">
        <v>26.9</v>
      </c>
      <c r="K65" s="196">
        <v>0.36</v>
      </c>
      <c r="L65" s="196">
        <v>14.97</v>
      </c>
      <c r="M65" s="196">
        <v>1.1000000000000001</v>
      </c>
      <c r="N65" s="196">
        <v>1.35</v>
      </c>
      <c r="O65" s="196">
        <v>0</v>
      </c>
      <c r="P65" s="196">
        <v>1.86</v>
      </c>
      <c r="Q65" s="196">
        <v>0.26</v>
      </c>
      <c r="R65" s="196">
        <v>0.5</v>
      </c>
      <c r="S65" s="196">
        <v>0.31</v>
      </c>
      <c r="T65" s="196">
        <v>0</v>
      </c>
      <c r="U65" s="196">
        <v>0.82</v>
      </c>
      <c r="V65" s="196">
        <v>0.25</v>
      </c>
      <c r="W65" s="196">
        <v>1.8</v>
      </c>
      <c r="X65" s="196">
        <v>1.93</v>
      </c>
      <c r="Y65" s="196">
        <v>0</v>
      </c>
      <c r="Z65" s="196">
        <v>3.01</v>
      </c>
      <c r="AA65" s="196">
        <v>1.07</v>
      </c>
      <c r="AB65" s="196">
        <v>0</v>
      </c>
      <c r="AC65" s="196">
        <v>0</v>
      </c>
      <c r="AD65" s="196">
        <v>17.8</v>
      </c>
      <c r="AE65" s="196">
        <v>0</v>
      </c>
      <c r="AF65" s="196">
        <v>0</v>
      </c>
      <c r="AG65" s="196">
        <v>51.08</v>
      </c>
      <c r="AH65" s="196">
        <v>0</v>
      </c>
      <c r="AI65" s="196">
        <v>12.53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168.58</v>
      </c>
      <c r="AP65" s="196">
        <v>119.64</v>
      </c>
      <c r="AQ65" s="196">
        <v>0</v>
      </c>
      <c r="AR65" s="196">
        <v>4.67</v>
      </c>
      <c r="AS65" s="196">
        <v>0</v>
      </c>
      <c r="AT65" s="196">
        <v>1.51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4.67</v>
      </c>
      <c r="E66" s="196">
        <v>0</v>
      </c>
      <c r="F66" s="196">
        <v>0</v>
      </c>
      <c r="G66" s="196">
        <v>21.79</v>
      </c>
      <c r="H66" s="196">
        <v>0</v>
      </c>
      <c r="I66" s="196">
        <v>0</v>
      </c>
      <c r="J66" s="196">
        <v>26.9</v>
      </c>
      <c r="K66" s="196">
        <v>0.36</v>
      </c>
      <c r="L66" s="196">
        <v>14.97</v>
      </c>
      <c r="M66" s="196">
        <v>1.1000000000000001</v>
      </c>
      <c r="N66" s="196">
        <v>1.35</v>
      </c>
      <c r="O66" s="196">
        <v>0</v>
      </c>
      <c r="P66" s="196">
        <v>1.86</v>
      </c>
      <c r="Q66" s="196">
        <v>0.26</v>
      </c>
      <c r="R66" s="196">
        <v>0.5</v>
      </c>
      <c r="S66" s="196">
        <v>0.31</v>
      </c>
      <c r="T66" s="196">
        <v>0</v>
      </c>
      <c r="U66" s="196">
        <v>0.82</v>
      </c>
      <c r="V66" s="196">
        <v>0.25</v>
      </c>
      <c r="W66" s="196">
        <v>1.8</v>
      </c>
      <c r="X66" s="196">
        <v>1.93</v>
      </c>
      <c r="Y66" s="196">
        <v>0</v>
      </c>
      <c r="Z66" s="196">
        <v>3.01</v>
      </c>
      <c r="AA66" s="196">
        <v>1.07</v>
      </c>
      <c r="AB66" s="196">
        <v>0</v>
      </c>
      <c r="AC66" s="196">
        <v>0</v>
      </c>
      <c r="AD66" s="196">
        <v>17.8</v>
      </c>
      <c r="AE66" s="196">
        <v>0</v>
      </c>
      <c r="AF66" s="196">
        <v>0</v>
      </c>
      <c r="AG66" s="196">
        <v>51.08</v>
      </c>
      <c r="AH66" s="196">
        <v>0</v>
      </c>
      <c r="AI66" s="196">
        <v>12.53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168.58</v>
      </c>
      <c r="AP66" s="196">
        <v>119.64</v>
      </c>
      <c r="AQ66" s="196">
        <v>0</v>
      </c>
      <c r="AR66" s="196">
        <v>4.67</v>
      </c>
      <c r="AS66" s="196">
        <v>0</v>
      </c>
      <c r="AT66" s="196">
        <v>1.51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4.67</v>
      </c>
      <c r="E67" s="196">
        <v>0</v>
      </c>
      <c r="F67" s="196">
        <v>0</v>
      </c>
      <c r="G67" s="196">
        <v>21.82</v>
      </c>
      <c r="H67" s="196">
        <v>0</v>
      </c>
      <c r="I67" s="196">
        <v>0</v>
      </c>
      <c r="J67" s="196">
        <v>26.9</v>
      </c>
      <c r="K67" s="196">
        <v>0.36</v>
      </c>
      <c r="L67" s="196">
        <v>14.97</v>
      </c>
      <c r="M67" s="196">
        <v>1.1000000000000001</v>
      </c>
      <c r="N67" s="196">
        <v>1.35</v>
      </c>
      <c r="O67" s="196">
        <v>0</v>
      </c>
      <c r="P67" s="196">
        <v>1.86</v>
      </c>
      <c r="Q67" s="196">
        <v>0.26</v>
      </c>
      <c r="R67" s="196">
        <v>0.5</v>
      </c>
      <c r="S67" s="196">
        <v>0.31</v>
      </c>
      <c r="T67" s="196">
        <v>0</v>
      </c>
      <c r="U67" s="196">
        <v>0.82</v>
      </c>
      <c r="V67" s="196">
        <v>0.25</v>
      </c>
      <c r="W67" s="196">
        <v>1.8</v>
      </c>
      <c r="X67" s="196">
        <v>1.93</v>
      </c>
      <c r="Y67" s="196">
        <v>0</v>
      </c>
      <c r="Z67" s="196">
        <v>2.74</v>
      </c>
      <c r="AA67" s="196">
        <v>1.07</v>
      </c>
      <c r="AB67" s="196">
        <v>0</v>
      </c>
      <c r="AC67" s="196">
        <v>0</v>
      </c>
      <c r="AD67" s="196">
        <v>17.8</v>
      </c>
      <c r="AE67" s="196">
        <v>0</v>
      </c>
      <c r="AF67" s="196">
        <v>0</v>
      </c>
      <c r="AG67" s="196">
        <v>51.08</v>
      </c>
      <c r="AH67" s="196">
        <v>0</v>
      </c>
      <c r="AI67" s="196">
        <v>12.53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168.58</v>
      </c>
      <c r="AP67" s="196">
        <v>119.64</v>
      </c>
      <c r="AQ67" s="196">
        <v>0</v>
      </c>
      <c r="AR67" s="196">
        <v>4.67</v>
      </c>
      <c r="AS67" s="196">
        <v>0</v>
      </c>
      <c r="AT67" s="196">
        <v>1.51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4.67</v>
      </c>
      <c r="E68" s="196">
        <v>0</v>
      </c>
      <c r="F68" s="196">
        <v>0</v>
      </c>
      <c r="G68" s="196">
        <v>21.82</v>
      </c>
      <c r="H68" s="196">
        <v>0</v>
      </c>
      <c r="I68" s="196">
        <v>0</v>
      </c>
      <c r="J68" s="196">
        <v>26.9</v>
      </c>
      <c r="K68" s="196">
        <v>0.36</v>
      </c>
      <c r="L68" s="196">
        <v>14.97</v>
      </c>
      <c r="M68" s="196">
        <v>1.1000000000000001</v>
      </c>
      <c r="N68" s="196">
        <v>1.35</v>
      </c>
      <c r="O68" s="196">
        <v>0</v>
      </c>
      <c r="P68" s="196">
        <v>1.86</v>
      </c>
      <c r="Q68" s="196">
        <v>0.26</v>
      </c>
      <c r="R68" s="196">
        <v>0.5</v>
      </c>
      <c r="S68" s="196">
        <v>0.31</v>
      </c>
      <c r="T68" s="196">
        <v>0</v>
      </c>
      <c r="U68" s="196">
        <v>0.82</v>
      </c>
      <c r="V68" s="196">
        <v>0.25</v>
      </c>
      <c r="W68" s="196">
        <v>1.8</v>
      </c>
      <c r="X68" s="196">
        <v>1.93</v>
      </c>
      <c r="Y68" s="196">
        <v>0</v>
      </c>
      <c r="Z68" s="196">
        <v>2.74</v>
      </c>
      <c r="AA68" s="196">
        <v>1.07</v>
      </c>
      <c r="AB68" s="196">
        <v>0</v>
      </c>
      <c r="AC68" s="196">
        <v>0</v>
      </c>
      <c r="AD68" s="196">
        <v>17.8</v>
      </c>
      <c r="AE68" s="196">
        <v>0</v>
      </c>
      <c r="AF68" s="196">
        <v>0</v>
      </c>
      <c r="AG68" s="196">
        <v>51.08</v>
      </c>
      <c r="AH68" s="196">
        <v>0</v>
      </c>
      <c r="AI68" s="196">
        <v>12.53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168.58</v>
      </c>
      <c r="AP68" s="196">
        <v>119.64</v>
      </c>
      <c r="AQ68" s="196">
        <v>0</v>
      </c>
      <c r="AR68" s="196">
        <v>4.67</v>
      </c>
      <c r="AS68" s="196">
        <v>0</v>
      </c>
      <c r="AT68" s="196">
        <v>1.51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4.67</v>
      </c>
      <c r="E69" s="196">
        <v>0</v>
      </c>
      <c r="F69" s="196">
        <v>0</v>
      </c>
      <c r="G69" s="196">
        <v>21.82</v>
      </c>
      <c r="H69" s="196">
        <v>0</v>
      </c>
      <c r="I69" s="196">
        <v>0</v>
      </c>
      <c r="J69" s="196">
        <v>26.9</v>
      </c>
      <c r="K69" s="196">
        <v>0.36</v>
      </c>
      <c r="L69" s="196">
        <v>14.97</v>
      </c>
      <c r="M69" s="196">
        <v>1.1000000000000001</v>
      </c>
      <c r="N69" s="196">
        <v>1.35</v>
      </c>
      <c r="O69" s="196">
        <v>0</v>
      </c>
      <c r="P69" s="196">
        <v>1.86</v>
      </c>
      <c r="Q69" s="196">
        <v>0.26</v>
      </c>
      <c r="R69" s="196">
        <v>0.5</v>
      </c>
      <c r="S69" s="196">
        <v>0.31</v>
      </c>
      <c r="T69" s="196">
        <v>0</v>
      </c>
      <c r="U69" s="196">
        <v>0.82</v>
      </c>
      <c r="V69" s="196">
        <v>0.25</v>
      </c>
      <c r="W69" s="196">
        <v>1.8</v>
      </c>
      <c r="X69" s="196">
        <v>1.93</v>
      </c>
      <c r="Y69" s="196">
        <v>0</v>
      </c>
      <c r="Z69" s="196">
        <v>2.74</v>
      </c>
      <c r="AA69" s="196">
        <v>1.07</v>
      </c>
      <c r="AB69" s="196">
        <v>0</v>
      </c>
      <c r="AC69" s="196">
        <v>0</v>
      </c>
      <c r="AD69" s="196">
        <v>17.8</v>
      </c>
      <c r="AE69" s="196">
        <v>0</v>
      </c>
      <c r="AF69" s="196">
        <v>0</v>
      </c>
      <c r="AG69" s="196">
        <v>51.08</v>
      </c>
      <c r="AH69" s="196">
        <v>0</v>
      </c>
      <c r="AI69" s="196">
        <v>12.53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168.58</v>
      </c>
      <c r="AP69" s="196">
        <v>119.64</v>
      </c>
      <c r="AQ69" s="196">
        <v>0</v>
      </c>
      <c r="AR69" s="196">
        <v>4.67</v>
      </c>
      <c r="AS69" s="196">
        <v>0</v>
      </c>
      <c r="AT69" s="196">
        <v>1.51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4.67</v>
      </c>
      <c r="E70" s="196">
        <v>0</v>
      </c>
      <c r="F70" s="196">
        <v>0</v>
      </c>
      <c r="G70" s="196">
        <v>21.82</v>
      </c>
      <c r="H70" s="196">
        <v>0</v>
      </c>
      <c r="I70" s="196">
        <v>0</v>
      </c>
      <c r="J70" s="196">
        <v>26.9</v>
      </c>
      <c r="K70" s="196">
        <v>0.36</v>
      </c>
      <c r="L70" s="196">
        <v>14.97</v>
      </c>
      <c r="M70" s="196">
        <v>1.1000000000000001</v>
      </c>
      <c r="N70" s="196">
        <v>1.35</v>
      </c>
      <c r="O70" s="196">
        <v>0</v>
      </c>
      <c r="P70" s="196">
        <v>1.86</v>
      </c>
      <c r="Q70" s="196">
        <v>0.26</v>
      </c>
      <c r="R70" s="196">
        <v>0.5</v>
      </c>
      <c r="S70" s="196">
        <v>0.31</v>
      </c>
      <c r="T70" s="196">
        <v>0</v>
      </c>
      <c r="U70" s="196">
        <v>0.82</v>
      </c>
      <c r="V70" s="196">
        <v>0.25</v>
      </c>
      <c r="W70" s="196">
        <v>1.8</v>
      </c>
      <c r="X70" s="196">
        <v>1.93</v>
      </c>
      <c r="Y70" s="196">
        <v>0</v>
      </c>
      <c r="Z70" s="196">
        <v>2.74</v>
      </c>
      <c r="AA70" s="196">
        <v>1.07</v>
      </c>
      <c r="AB70" s="196">
        <v>0</v>
      </c>
      <c r="AC70" s="196">
        <v>0</v>
      </c>
      <c r="AD70" s="196">
        <v>17.8</v>
      </c>
      <c r="AE70" s="196">
        <v>0</v>
      </c>
      <c r="AF70" s="196">
        <v>0</v>
      </c>
      <c r="AG70" s="196">
        <v>51.08</v>
      </c>
      <c r="AH70" s="196">
        <v>0</v>
      </c>
      <c r="AI70" s="196">
        <v>12.53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168.58</v>
      </c>
      <c r="AP70" s="196">
        <v>119.64</v>
      </c>
      <c r="AQ70" s="196">
        <v>0</v>
      </c>
      <c r="AR70" s="196">
        <v>4.67</v>
      </c>
      <c r="AS70" s="196">
        <v>0</v>
      </c>
      <c r="AT70" s="196">
        <v>1.51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4.67</v>
      </c>
      <c r="E71" s="196">
        <v>0</v>
      </c>
      <c r="F71" s="196">
        <v>0</v>
      </c>
      <c r="G71" s="196">
        <v>21.82</v>
      </c>
      <c r="H71" s="196">
        <v>0</v>
      </c>
      <c r="I71" s="196">
        <v>0</v>
      </c>
      <c r="J71" s="196">
        <v>26.9</v>
      </c>
      <c r="K71" s="196">
        <v>0.36</v>
      </c>
      <c r="L71" s="196">
        <v>14.97</v>
      </c>
      <c r="M71" s="196">
        <v>1.1000000000000001</v>
      </c>
      <c r="N71" s="196">
        <v>1.35</v>
      </c>
      <c r="O71" s="196">
        <v>0</v>
      </c>
      <c r="P71" s="196">
        <v>1.86</v>
      </c>
      <c r="Q71" s="196">
        <v>0.26</v>
      </c>
      <c r="R71" s="196">
        <v>0.5</v>
      </c>
      <c r="S71" s="196">
        <v>0.31</v>
      </c>
      <c r="T71" s="196">
        <v>0</v>
      </c>
      <c r="U71" s="196">
        <v>0.82</v>
      </c>
      <c r="V71" s="196">
        <v>0.25</v>
      </c>
      <c r="W71" s="196">
        <v>1.8</v>
      </c>
      <c r="X71" s="196">
        <v>1.93</v>
      </c>
      <c r="Y71" s="196">
        <v>0</v>
      </c>
      <c r="Z71" s="196">
        <v>2.74</v>
      </c>
      <c r="AA71" s="196">
        <v>1.07</v>
      </c>
      <c r="AB71" s="196">
        <v>0</v>
      </c>
      <c r="AC71" s="196">
        <v>0</v>
      </c>
      <c r="AD71" s="196">
        <v>17.8</v>
      </c>
      <c r="AE71" s="196">
        <v>0</v>
      </c>
      <c r="AF71" s="196">
        <v>0</v>
      </c>
      <c r="AG71" s="196">
        <v>51.08</v>
      </c>
      <c r="AH71" s="196">
        <v>0</v>
      </c>
      <c r="AI71" s="196">
        <v>12.53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168.58</v>
      </c>
      <c r="AP71" s="196">
        <v>119.64</v>
      </c>
      <c r="AQ71" s="196">
        <v>0</v>
      </c>
      <c r="AR71" s="196">
        <v>4.67</v>
      </c>
      <c r="AS71" s="196">
        <v>0</v>
      </c>
      <c r="AT71" s="196">
        <v>1.51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4.67</v>
      </c>
      <c r="E72" s="196">
        <v>0</v>
      </c>
      <c r="F72" s="196">
        <v>0</v>
      </c>
      <c r="G72" s="196">
        <v>21.82</v>
      </c>
      <c r="H72" s="196">
        <v>0</v>
      </c>
      <c r="I72" s="196">
        <v>0</v>
      </c>
      <c r="J72" s="196">
        <v>26.9</v>
      </c>
      <c r="K72" s="196">
        <v>0.36</v>
      </c>
      <c r="L72" s="196">
        <v>14.97</v>
      </c>
      <c r="M72" s="196">
        <v>1.1000000000000001</v>
      </c>
      <c r="N72" s="196">
        <v>1.35</v>
      </c>
      <c r="O72" s="196">
        <v>0</v>
      </c>
      <c r="P72" s="196">
        <v>1.86</v>
      </c>
      <c r="Q72" s="196">
        <v>0.26</v>
      </c>
      <c r="R72" s="196">
        <v>0.5</v>
      </c>
      <c r="S72" s="196">
        <v>0.31</v>
      </c>
      <c r="T72" s="196">
        <v>0</v>
      </c>
      <c r="U72" s="196">
        <v>0.82</v>
      </c>
      <c r="V72" s="196">
        <v>0.25</v>
      </c>
      <c r="W72" s="196">
        <v>1.8</v>
      </c>
      <c r="X72" s="196">
        <v>1.93</v>
      </c>
      <c r="Y72" s="196">
        <v>0</v>
      </c>
      <c r="Z72" s="196">
        <v>2.74</v>
      </c>
      <c r="AA72" s="196">
        <v>1.07</v>
      </c>
      <c r="AB72" s="196">
        <v>0</v>
      </c>
      <c r="AC72" s="196">
        <v>0</v>
      </c>
      <c r="AD72" s="196">
        <v>17.8</v>
      </c>
      <c r="AE72" s="196">
        <v>0</v>
      </c>
      <c r="AF72" s="196">
        <v>0</v>
      </c>
      <c r="AG72" s="196">
        <v>51.08</v>
      </c>
      <c r="AH72" s="196">
        <v>0</v>
      </c>
      <c r="AI72" s="196">
        <v>12.53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168.58</v>
      </c>
      <c r="AP72" s="196">
        <v>119.64</v>
      </c>
      <c r="AQ72" s="196">
        <v>0</v>
      </c>
      <c r="AR72" s="196">
        <v>4.67</v>
      </c>
      <c r="AS72" s="196">
        <v>0</v>
      </c>
      <c r="AT72" s="196">
        <v>1.51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4.67</v>
      </c>
      <c r="E73" s="196">
        <v>0</v>
      </c>
      <c r="F73" s="196">
        <v>0</v>
      </c>
      <c r="G73" s="196">
        <v>21.82</v>
      </c>
      <c r="H73" s="196">
        <v>0</v>
      </c>
      <c r="I73" s="196">
        <v>0</v>
      </c>
      <c r="J73" s="196">
        <v>26.9</v>
      </c>
      <c r="K73" s="196">
        <v>0.36</v>
      </c>
      <c r="L73" s="196">
        <v>14.97</v>
      </c>
      <c r="M73" s="196">
        <v>1.1000000000000001</v>
      </c>
      <c r="N73" s="196">
        <v>1.35</v>
      </c>
      <c r="O73" s="196">
        <v>0</v>
      </c>
      <c r="P73" s="196">
        <v>1.86</v>
      </c>
      <c r="Q73" s="196">
        <v>0.26</v>
      </c>
      <c r="R73" s="196">
        <v>0.5</v>
      </c>
      <c r="S73" s="196">
        <v>0.31</v>
      </c>
      <c r="T73" s="196">
        <v>0</v>
      </c>
      <c r="U73" s="196">
        <v>0.82</v>
      </c>
      <c r="V73" s="196">
        <v>0.25</v>
      </c>
      <c r="W73" s="196">
        <v>1.74</v>
      </c>
      <c r="X73" s="196">
        <v>1.93</v>
      </c>
      <c r="Y73" s="196">
        <v>0</v>
      </c>
      <c r="Z73" s="196">
        <v>2.74</v>
      </c>
      <c r="AA73" s="196">
        <v>1.07</v>
      </c>
      <c r="AB73" s="196">
        <v>0</v>
      </c>
      <c r="AC73" s="196">
        <v>0</v>
      </c>
      <c r="AD73" s="196">
        <v>17.8</v>
      </c>
      <c r="AE73" s="196">
        <v>0</v>
      </c>
      <c r="AF73" s="196">
        <v>0</v>
      </c>
      <c r="AG73" s="196">
        <v>51.08</v>
      </c>
      <c r="AH73" s="196">
        <v>0</v>
      </c>
      <c r="AI73" s="196">
        <v>12.53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168.58</v>
      </c>
      <c r="AP73" s="196">
        <v>119.64</v>
      </c>
      <c r="AQ73" s="196">
        <v>0</v>
      </c>
      <c r="AR73" s="196">
        <v>4.67</v>
      </c>
      <c r="AS73" s="196">
        <v>0</v>
      </c>
      <c r="AT73" s="196">
        <v>1.51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4.67</v>
      </c>
      <c r="E74" s="196">
        <v>0</v>
      </c>
      <c r="F74" s="196">
        <v>0</v>
      </c>
      <c r="G74" s="196">
        <v>21.82</v>
      </c>
      <c r="H74" s="196">
        <v>0</v>
      </c>
      <c r="I74" s="196">
        <v>0</v>
      </c>
      <c r="J74" s="196">
        <v>26.9</v>
      </c>
      <c r="K74" s="196">
        <v>0.36</v>
      </c>
      <c r="L74" s="196">
        <v>14.97</v>
      </c>
      <c r="M74" s="196">
        <v>1.1000000000000001</v>
      </c>
      <c r="N74" s="196">
        <v>1.35</v>
      </c>
      <c r="O74" s="196">
        <v>0</v>
      </c>
      <c r="P74" s="196">
        <v>1.86</v>
      </c>
      <c r="Q74" s="196">
        <v>0.26</v>
      </c>
      <c r="R74" s="196">
        <v>0.5</v>
      </c>
      <c r="S74" s="196">
        <v>0.31</v>
      </c>
      <c r="T74" s="196">
        <v>0</v>
      </c>
      <c r="U74" s="196">
        <v>0.82</v>
      </c>
      <c r="V74" s="196">
        <v>0.25</v>
      </c>
      <c r="W74" s="196">
        <v>1.74</v>
      </c>
      <c r="X74" s="196">
        <v>1.93</v>
      </c>
      <c r="Y74" s="196">
        <v>0</v>
      </c>
      <c r="Z74" s="196">
        <v>2.74</v>
      </c>
      <c r="AA74" s="196">
        <v>1.07</v>
      </c>
      <c r="AB74" s="196">
        <v>0</v>
      </c>
      <c r="AC74" s="196">
        <v>0</v>
      </c>
      <c r="AD74" s="196">
        <v>17.8</v>
      </c>
      <c r="AE74" s="196">
        <v>0</v>
      </c>
      <c r="AF74" s="196">
        <v>0</v>
      </c>
      <c r="AG74" s="196">
        <v>51.08</v>
      </c>
      <c r="AH74" s="196">
        <v>0</v>
      </c>
      <c r="AI74" s="196">
        <v>12.53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168.58</v>
      </c>
      <c r="AP74" s="196">
        <v>119.64</v>
      </c>
      <c r="AQ74" s="196">
        <v>0</v>
      </c>
      <c r="AR74" s="196">
        <v>4.67</v>
      </c>
      <c r="AS74" s="196">
        <v>0</v>
      </c>
      <c r="AT74" s="196">
        <v>1.51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4.67</v>
      </c>
      <c r="E75" s="196">
        <v>0</v>
      </c>
      <c r="F75" s="196">
        <v>0</v>
      </c>
      <c r="G75" s="196">
        <v>21.82</v>
      </c>
      <c r="H75" s="196">
        <v>0</v>
      </c>
      <c r="I75" s="196">
        <v>0</v>
      </c>
      <c r="J75" s="196">
        <v>26.9</v>
      </c>
      <c r="K75" s="196">
        <v>0.36</v>
      </c>
      <c r="L75" s="196">
        <v>14.97</v>
      </c>
      <c r="M75" s="196">
        <v>1.1000000000000001</v>
      </c>
      <c r="N75" s="196">
        <v>1.35</v>
      </c>
      <c r="O75" s="196">
        <v>0</v>
      </c>
      <c r="P75" s="196">
        <v>1.86</v>
      </c>
      <c r="Q75" s="196">
        <v>0.26</v>
      </c>
      <c r="R75" s="196">
        <v>0.5</v>
      </c>
      <c r="S75" s="196">
        <v>0.31</v>
      </c>
      <c r="T75" s="196">
        <v>0</v>
      </c>
      <c r="U75" s="196">
        <v>0.82</v>
      </c>
      <c r="V75" s="196">
        <v>0.25</v>
      </c>
      <c r="W75" s="196">
        <v>1.74</v>
      </c>
      <c r="X75" s="196">
        <v>1.93</v>
      </c>
      <c r="Y75" s="196">
        <v>0</v>
      </c>
      <c r="Z75" s="196">
        <v>2.74</v>
      </c>
      <c r="AA75" s="196">
        <v>1.07</v>
      </c>
      <c r="AB75" s="196">
        <v>0</v>
      </c>
      <c r="AC75" s="196">
        <v>0</v>
      </c>
      <c r="AD75" s="196">
        <v>17.8</v>
      </c>
      <c r="AE75" s="196">
        <v>0</v>
      </c>
      <c r="AF75" s="196">
        <v>0</v>
      </c>
      <c r="AG75" s="196">
        <v>51.08</v>
      </c>
      <c r="AH75" s="196">
        <v>0</v>
      </c>
      <c r="AI75" s="196">
        <v>12.53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168.58</v>
      </c>
      <c r="AP75" s="196">
        <v>119.64</v>
      </c>
      <c r="AQ75" s="196">
        <v>0</v>
      </c>
      <c r="AR75" s="196">
        <v>4.67</v>
      </c>
      <c r="AS75" s="196">
        <v>0</v>
      </c>
      <c r="AT75" s="196">
        <v>1.51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4.67</v>
      </c>
      <c r="E76" s="196">
        <v>0</v>
      </c>
      <c r="F76" s="196">
        <v>0</v>
      </c>
      <c r="G76" s="196">
        <v>21.82</v>
      </c>
      <c r="H76" s="196">
        <v>0</v>
      </c>
      <c r="I76" s="196">
        <v>0</v>
      </c>
      <c r="J76" s="196">
        <v>26.9</v>
      </c>
      <c r="K76" s="196">
        <v>0.36</v>
      </c>
      <c r="L76" s="196">
        <v>14.97</v>
      </c>
      <c r="M76" s="196">
        <v>1.1000000000000001</v>
      </c>
      <c r="N76" s="196">
        <v>1.35</v>
      </c>
      <c r="O76" s="196">
        <v>0</v>
      </c>
      <c r="P76" s="196">
        <v>1.86</v>
      </c>
      <c r="Q76" s="196">
        <v>0.26</v>
      </c>
      <c r="R76" s="196">
        <v>0.5</v>
      </c>
      <c r="S76" s="196">
        <v>0.31</v>
      </c>
      <c r="T76" s="196">
        <v>0</v>
      </c>
      <c r="U76" s="196">
        <v>0.82</v>
      </c>
      <c r="V76" s="196">
        <v>0.25</v>
      </c>
      <c r="W76" s="196">
        <v>1.74</v>
      </c>
      <c r="X76" s="196">
        <v>1.93</v>
      </c>
      <c r="Y76" s="196">
        <v>0</v>
      </c>
      <c r="Z76" s="196">
        <v>2.74</v>
      </c>
      <c r="AA76" s="196">
        <v>1.07</v>
      </c>
      <c r="AB76" s="196">
        <v>0</v>
      </c>
      <c r="AC76" s="196">
        <v>0</v>
      </c>
      <c r="AD76" s="196">
        <v>17.8</v>
      </c>
      <c r="AE76" s="196">
        <v>0</v>
      </c>
      <c r="AF76" s="196">
        <v>0</v>
      </c>
      <c r="AG76" s="196">
        <v>51.08</v>
      </c>
      <c r="AH76" s="196">
        <v>0</v>
      </c>
      <c r="AI76" s="196">
        <v>12.53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168.58</v>
      </c>
      <c r="AP76" s="196">
        <v>119.64</v>
      </c>
      <c r="AQ76" s="196">
        <v>0</v>
      </c>
      <c r="AR76" s="196">
        <v>4.67</v>
      </c>
      <c r="AS76" s="196">
        <v>0</v>
      </c>
      <c r="AT76" s="196">
        <v>1.51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4.67</v>
      </c>
      <c r="E77" s="196">
        <v>0</v>
      </c>
      <c r="F77" s="196">
        <v>0</v>
      </c>
      <c r="G77" s="196">
        <v>21.82</v>
      </c>
      <c r="H77" s="196">
        <v>0</v>
      </c>
      <c r="I77" s="196">
        <v>0</v>
      </c>
      <c r="J77" s="196">
        <v>26.9</v>
      </c>
      <c r="K77" s="196">
        <v>0.36</v>
      </c>
      <c r="L77" s="196">
        <v>14.97</v>
      </c>
      <c r="M77" s="196">
        <v>1.1000000000000001</v>
      </c>
      <c r="N77" s="196">
        <v>1.35</v>
      </c>
      <c r="O77" s="196">
        <v>0</v>
      </c>
      <c r="P77" s="196">
        <v>1.86</v>
      </c>
      <c r="Q77" s="196">
        <v>0.26</v>
      </c>
      <c r="R77" s="196">
        <v>0.5</v>
      </c>
      <c r="S77" s="196">
        <v>0.31</v>
      </c>
      <c r="T77" s="196">
        <v>0</v>
      </c>
      <c r="U77" s="196">
        <v>0.82</v>
      </c>
      <c r="V77" s="196">
        <v>0.25</v>
      </c>
      <c r="W77" s="196">
        <v>1.74</v>
      </c>
      <c r="X77" s="196">
        <v>1.93</v>
      </c>
      <c r="Y77" s="196">
        <v>0</v>
      </c>
      <c r="Z77" s="196">
        <v>2.74</v>
      </c>
      <c r="AA77" s="196">
        <v>1.07</v>
      </c>
      <c r="AB77" s="196">
        <v>0</v>
      </c>
      <c r="AC77" s="196">
        <v>0</v>
      </c>
      <c r="AD77" s="196">
        <v>17.8</v>
      </c>
      <c r="AE77" s="196">
        <v>0</v>
      </c>
      <c r="AF77" s="196">
        <v>0</v>
      </c>
      <c r="AG77" s="196">
        <v>51.08</v>
      </c>
      <c r="AH77" s="196">
        <v>0</v>
      </c>
      <c r="AI77" s="196">
        <v>12.53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168.58</v>
      </c>
      <c r="AP77" s="196">
        <v>119.64</v>
      </c>
      <c r="AQ77" s="196">
        <v>0</v>
      </c>
      <c r="AR77" s="196">
        <v>4.67</v>
      </c>
      <c r="AS77" s="196">
        <v>0</v>
      </c>
      <c r="AT77" s="196">
        <v>1.51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4.67</v>
      </c>
      <c r="E78" s="196">
        <v>0</v>
      </c>
      <c r="F78" s="196">
        <v>0</v>
      </c>
      <c r="G78" s="196">
        <v>21.82</v>
      </c>
      <c r="H78" s="196">
        <v>0</v>
      </c>
      <c r="I78" s="196">
        <v>0</v>
      </c>
      <c r="J78" s="196">
        <v>26.9</v>
      </c>
      <c r="K78" s="196">
        <v>0.36</v>
      </c>
      <c r="L78" s="196">
        <v>14.97</v>
      </c>
      <c r="M78" s="196">
        <v>1.1000000000000001</v>
      </c>
      <c r="N78" s="196">
        <v>1.35</v>
      </c>
      <c r="O78" s="196">
        <v>0</v>
      </c>
      <c r="P78" s="196">
        <v>1.86</v>
      </c>
      <c r="Q78" s="196">
        <v>0.26</v>
      </c>
      <c r="R78" s="196">
        <v>0.5</v>
      </c>
      <c r="S78" s="196">
        <v>0.31</v>
      </c>
      <c r="T78" s="196">
        <v>0</v>
      </c>
      <c r="U78" s="196">
        <v>0.82</v>
      </c>
      <c r="V78" s="196">
        <v>0.25</v>
      </c>
      <c r="W78" s="196">
        <v>1.74</v>
      </c>
      <c r="X78" s="196">
        <v>1.93</v>
      </c>
      <c r="Y78" s="196">
        <v>0</v>
      </c>
      <c r="Z78" s="196">
        <v>2.74</v>
      </c>
      <c r="AA78" s="196">
        <v>1.07</v>
      </c>
      <c r="AB78" s="196">
        <v>0</v>
      </c>
      <c r="AC78" s="196">
        <v>0</v>
      </c>
      <c r="AD78" s="196">
        <v>17.8</v>
      </c>
      <c r="AE78" s="196">
        <v>0</v>
      </c>
      <c r="AF78" s="196">
        <v>0</v>
      </c>
      <c r="AG78" s="196">
        <v>51.08</v>
      </c>
      <c r="AH78" s="196">
        <v>0</v>
      </c>
      <c r="AI78" s="196">
        <v>12.53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168.58</v>
      </c>
      <c r="AP78" s="196">
        <v>119.64</v>
      </c>
      <c r="AQ78" s="196">
        <v>0</v>
      </c>
      <c r="AR78" s="196">
        <v>4.67</v>
      </c>
      <c r="AS78" s="196">
        <v>0</v>
      </c>
      <c r="AT78" s="196">
        <v>1.51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4.67</v>
      </c>
      <c r="E79" s="196">
        <v>0</v>
      </c>
      <c r="F79" s="196">
        <v>0</v>
      </c>
      <c r="G79" s="196">
        <v>21.86</v>
      </c>
      <c r="H79" s="196">
        <v>0</v>
      </c>
      <c r="I79" s="196">
        <v>0</v>
      </c>
      <c r="J79" s="196">
        <v>26.9</v>
      </c>
      <c r="K79" s="196">
        <v>0.36</v>
      </c>
      <c r="L79" s="196">
        <v>14.97</v>
      </c>
      <c r="M79" s="196">
        <v>1.1000000000000001</v>
      </c>
      <c r="N79" s="196">
        <v>1.35</v>
      </c>
      <c r="O79" s="196">
        <v>0</v>
      </c>
      <c r="P79" s="196">
        <v>1.86</v>
      </c>
      <c r="Q79" s="196">
        <v>0.26</v>
      </c>
      <c r="R79" s="196">
        <v>0.5</v>
      </c>
      <c r="S79" s="196">
        <v>0.31</v>
      </c>
      <c r="T79" s="196">
        <v>0</v>
      </c>
      <c r="U79" s="196">
        <v>0.82</v>
      </c>
      <c r="V79" s="196">
        <v>0.25</v>
      </c>
      <c r="W79" s="196">
        <v>1.74</v>
      </c>
      <c r="X79" s="196">
        <v>1.93</v>
      </c>
      <c r="Y79" s="196">
        <v>0</v>
      </c>
      <c r="Z79" s="196">
        <v>2.74</v>
      </c>
      <c r="AA79" s="196">
        <v>1.07</v>
      </c>
      <c r="AB79" s="196">
        <v>0</v>
      </c>
      <c r="AC79" s="196">
        <v>0</v>
      </c>
      <c r="AD79" s="196">
        <v>17.8</v>
      </c>
      <c r="AE79" s="196">
        <v>0</v>
      </c>
      <c r="AF79" s="196">
        <v>0</v>
      </c>
      <c r="AG79" s="196">
        <v>51.08</v>
      </c>
      <c r="AH79" s="196">
        <v>0</v>
      </c>
      <c r="AI79" s="196">
        <v>12.53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168.58</v>
      </c>
      <c r="AP79" s="196">
        <v>119.64</v>
      </c>
      <c r="AQ79" s="196">
        <v>0</v>
      </c>
      <c r="AR79" s="196">
        <v>4.67</v>
      </c>
      <c r="AS79" s="196">
        <v>0</v>
      </c>
      <c r="AT79" s="196">
        <v>1.51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4.67</v>
      </c>
      <c r="E80" s="196">
        <v>0</v>
      </c>
      <c r="F80" s="196">
        <v>0</v>
      </c>
      <c r="G80" s="196">
        <v>21.86</v>
      </c>
      <c r="H80" s="196">
        <v>0</v>
      </c>
      <c r="I80" s="196">
        <v>0</v>
      </c>
      <c r="J80" s="196">
        <v>26.9</v>
      </c>
      <c r="K80" s="196">
        <v>0.36</v>
      </c>
      <c r="L80" s="196">
        <v>14.97</v>
      </c>
      <c r="M80" s="196">
        <v>1.1000000000000001</v>
      </c>
      <c r="N80" s="196">
        <v>1.35</v>
      </c>
      <c r="O80" s="196">
        <v>0</v>
      </c>
      <c r="P80" s="196">
        <v>1.86</v>
      </c>
      <c r="Q80" s="196">
        <v>0.26</v>
      </c>
      <c r="R80" s="196">
        <v>0.5</v>
      </c>
      <c r="S80" s="196">
        <v>0.31</v>
      </c>
      <c r="T80" s="196">
        <v>0</v>
      </c>
      <c r="U80" s="196">
        <v>0.82</v>
      </c>
      <c r="V80" s="196">
        <v>0.25</v>
      </c>
      <c r="W80" s="196">
        <v>1.74</v>
      </c>
      <c r="X80" s="196">
        <v>1.93</v>
      </c>
      <c r="Y80" s="196">
        <v>0</v>
      </c>
      <c r="Z80" s="196">
        <v>2.74</v>
      </c>
      <c r="AA80" s="196">
        <v>1.07</v>
      </c>
      <c r="AB80" s="196">
        <v>0</v>
      </c>
      <c r="AC80" s="196">
        <v>0</v>
      </c>
      <c r="AD80" s="196">
        <v>17.8</v>
      </c>
      <c r="AE80" s="196">
        <v>0</v>
      </c>
      <c r="AF80" s="196">
        <v>0</v>
      </c>
      <c r="AG80" s="196">
        <v>51.08</v>
      </c>
      <c r="AH80" s="196">
        <v>0</v>
      </c>
      <c r="AI80" s="196">
        <v>12.53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168.58</v>
      </c>
      <c r="AP80" s="196">
        <v>119.64</v>
      </c>
      <c r="AQ80" s="196">
        <v>0</v>
      </c>
      <c r="AR80" s="196">
        <v>4.67</v>
      </c>
      <c r="AS80" s="196">
        <v>0</v>
      </c>
      <c r="AT80" s="196">
        <v>1.51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4.67</v>
      </c>
      <c r="E81" s="196">
        <v>0</v>
      </c>
      <c r="F81" s="196">
        <v>0</v>
      </c>
      <c r="G81" s="196">
        <v>21.86</v>
      </c>
      <c r="H81" s="196">
        <v>0</v>
      </c>
      <c r="I81" s="196">
        <v>0</v>
      </c>
      <c r="J81" s="196">
        <v>26.9</v>
      </c>
      <c r="K81" s="196">
        <v>0.36</v>
      </c>
      <c r="L81" s="196">
        <v>14.97</v>
      </c>
      <c r="M81" s="196">
        <v>1.1000000000000001</v>
      </c>
      <c r="N81" s="196">
        <v>1.35</v>
      </c>
      <c r="O81" s="196">
        <v>0</v>
      </c>
      <c r="P81" s="196">
        <v>1.86</v>
      </c>
      <c r="Q81" s="196">
        <v>0.26</v>
      </c>
      <c r="R81" s="196">
        <v>0.5</v>
      </c>
      <c r="S81" s="196">
        <v>0.31</v>
      </c>
      <c r="T81" s="196">
        <v>0</v>
      </c>
      <c r="U81" s="196">
        <v>0.82</v>
      </c>
      <c r="V81" s="196">
        <v>0.25</v>
      </c>
      <c r="W81" s="196">
        <v>1.74</v>
      </c>
      <c r="X81" s="196">
        <v>1.93</v>
      </c>
      <c r="Y81" s="196">
        <v>0</v>
      </c>
      <c r="Z81" s="196">
        <v>2.74</v>
      </c>
      <c r="AA81" s="196">
        <v>1.07</v>
      </c>
      <c r="AB81" s="196">
        <v>0</v>
      </c>
      <c r="AC81" s="196">
        <v>0</v>
      </c>
      <c r="AD81" s="196">
        <v>17.8</v>
      </c>
      <c r="AE81" s="196">
        <v>0</v>
      </c>
      <c r="AF81" s="196">
        <v>0</v>
      </c>
      <c r="AG81" s="196">
        <v>51.08</v>
      </c>
      <c r="AH81" s="196">
        <v>0</v>
      </c>
      <c r="AI81" s="196">
        <v>12.53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168.58</v>
      </c>
      <c r="AP81" s="196">
        <v>119.64</v>
      </c>
      <c r="AQ81" s="196">
        <v>0</v>
      </c>
      <c r="AR81" s="196">
        <v>4.67</v>
      </c>
      <c r="AS81" s="196">
        <v>0</v>
      </c>
      <c r="AT81" s="196">
        <v>1.51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4.67</v>
      </c>
      <c r="E82" s="196">
        <v>0</v>
      </c>
      <c r="F82" s="196">
        <v>0</v>
      </c>
      <c r="G82" s="196">
        <v>21.86</v>
      </c>
      <c r="H82" s="196">
        <v>0</v>
      </c>
      <c r="I82" s="196">
        <v>0</v>
      </c>
      <c r="J82" s="196">
        <v>26.9</v>
      </c>
      <c r="K82" s="196">
        <v>0.36</v>
      </c>
      <c r="L82" s="196">
        <v>14.97</v>
      </c>
      <c r="M82" s="196">
        <v>1.1000000000000001</v>
      </c>
      <c r="N82" s="196">
        <v>1.35</v>
      </c>
      <c r="O82" s="196">
        <v>0</v>
      </c>
      <c r="P82" s="196">
        <v>1.86</v>
      </c>
      <c r="Q82" s="196">
        <v>0.26</v>
      </c>
      <c r="R82" s="196">
        <v>0.5</v>
      </c>
      <c r="S82" s="196">
        <v>0.31</v>
      </c>
      <c r="T82" s="196">
        <v>0</v>
      </c>
      <c r="U82" s="196">
        <v>0.82</v>
      </c>
      <c r="V82" s="196">
        <v>0.25</v>
      </c>
      <c r="W82" s="196">
        <v>1.74</v>
      </c>
      <c r="X82" s="196">
        <v>1.93</v>
      </c>
      <c r="Y82" s="196">
        <v>0</v>
      </c>
      <c r="Z82" s="196">
        <v>2.74</v>
      </c>
      <c r="AA82" s="196">
        <v>1.07</v>
      </c>
      <c r="AB82" s="196">
        <v>0</v>
      </c>
      <c r="AC82" s="196">
        <v>0</v>
      </c>
      <c r="AD82" s="196">
        <v>17.8</v>
      </c>
      <c r="AE82" s="196">
        <v>0</v>
      </c>
      <c r="AF82" s="196">
        <v>0</v>
      </c>
      <c r="AG82" s="196">
        <v>51.08</v>
      </c>
      <c r="AH82" s="196">
        <v>0</v>
      </c>
      <c r="AI82" s="196">
        <v>12.53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168.58</v>
      </c>
      <c r="AP82" s="196">
        <v>119.64</v>
      </c>
      <c r="AQ82" s="196">
        <v>0</v>
      </c>
      <c r="AR82" s="196">
        <v>4.67</v>
      </c>
      <c r="AS82" s="196">
        <v>0</v>
      </c>
      <c r="AT82" s="196">
        <v>1.51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4.67</v>
      </c>
      <c r="E83" s="196">
        <v>0</v>
      </c>
      <c r="F83" s="196">
        <v>0</v>
      </c>
      <c r="G83" s="196">
        <v>21.86</v>
      </c>
      <c r="H83" s="196">
        <v>0</v>
      </c>
      <c r="I83" s="196">
        <v>0</v>
      </c>
      <c r="J83" s="196">
        <v>26.9</v>
      </c>
      <c r="K83" s="196">
        <v>0.36</v>
      </c>
      <c r="L83" s="196">
        <v>14.97</v>
      </c>
      <c r="M83" s="196">
        <v>1.1000000000000001</v>
      </c>
      <c r="N83" s="196">
        <v>1.35</v>
      </c>
      <c r="O83" s="196">
        <v>0</v>
      </c>
      <c r="P83" s="196">
        <v>1.86</v>
      </c>
      <c r="Q83" s="196">
        <v>0.26</v>
      </c>
      <c r="R83" s="196">
        <v>0.5</v>
      </c>
      <c r="S83" s="196">
        <v>0.31</v>
      </c>
      <c r="T83" s="196">
        <v>0</v>
      </c>
      <c r="U83" s="196">
        <v>0.82</v>
      </c>
      <c r="V83" s="196">
        <v>0.25</v>
      </c>
      <c r="W83" s="196">
        <v>1.74</v>
      </c>
      <c r="X83" s="196">
        <v>1.93</v>
      </c>
      <c r="Y83" s="196">
        <v>0</v>
      </c>
      <c r="Z83" s="196">
        <v>2.74</v>
      </c>
      <c r="AA83" s="196">
        <v>1.07</v>
      </c>
      <c r="AB83" s="196">
        <v>0</v>
      </c>
      <c r="AC83" s="196">
        <v>0</v>
      </c>
      <c r="AD83" s="196">
        <v>17.8</v>
      </c>
      <c r="AE83" s="196">
        <v>0</v>
      </c>
      <c r="AF83" s="196">
        <v>0</v>
      </c>
      <c r="AG83" s="196">
        <v>51.08</v>
      </c>
      <c r="AH83" s="196">
        <v>0</v>
      </c>
      <c r="AI83" s="196">
        <v>12.53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168.58</v>
      </c>
      <c r="AP83" s="196">
        <v>119.64</v>
      </c>
      <c r="AQ83" s="196">
        <v>0</v>
      </c>
      <c r="AR83" s="196">
        <v>4.67</v>
      </c>
      <c r="AS83" s="196">
        <v>0</v>
      </c>
      <c r="AT83" s="196">
        <v>1.51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4.67</v>
      </c>
      <c r="E84" s="196">
        <v>0</v>
      </c>
      <c r="F84" s="196">
        <v>0</v>
      </c>
      <c r="G84" s="196">
        <v>21.86</v>
      </c>
      <c r="H84" s="196">
        <v>0</v>
      </c>
      <c r="I84" s="196">
        <v>0</v>
      </c>
      <c r="J84" s="196">
        <v>26.9</v>
      </c>
      <c r="K84" s="196">
        <v>0.36</v>
      </c>
      <c r="L84" s="196">
        <v>14.97</v>
      </c>
      <c r="M84" s="196">
        <v>1.1000000000000001</v>
      </c>
      <c r="N84" s="196">
        <v>1.35</v>
      </c>
      <c r="O84" s="196">
        <v>0</v>
      </c>
      <c r="P84" s="196">
        <v>1.86</v>
      </c>
      <c r="Q84" s="196">
        <v>0.26</v>
      </c>
      <c r="R84" s="196">
        <v>0.5</v>
      </c>
      <c r="S84" s="196">
        <v>0.31</v>
      </c>
      <c r="T84" s="196">
        <v>0</v>
      </c>
      <c r="U84" s="196">
        <v>0.82</v>
      </c>
      <c r="V84" s="196">
        <v>0.25</v>
      </c>
      <c r="W84" s="196">
        <v>1.74</v>
      </c>
      <c r="X84" s="196">
        <v>1.93</v>
      </c>
      <c r="Y84" s="196">
        <v>0</v>
      </c>
      <c r="Z84" s="196">
        <v>2.74</v>
      </c>
      <c r="AA84" s="196">
        <v>1.07</v>
      </c>
      <c r="AB84" s="196">
        <v>0</v>
      </c>
      <c r="AC84" s="196">
        <v>0</v>
      </c>
      <c r="AD84" s="196">
        <v>17.8</v>
      </c>
      <c r="AE84" s="196">
        <v>0</v>
      </c>
      <c r="AF84" s="196">
        <v>0</v>
      </c>
      <c r="AG84" s="196">
        <v>51.08</v>
      </c>
      <c r="AH84" s="196">
        <v>0</v>
      </c>
      <c r="AI84" s="196">
        <v>12.53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168.58</v>
      </c>
      <c r="AP84" s="196">
        <v>119.64</v>
      </c>
      <c r="AQ84" s="196">
        <v>0</v>
      </c>
      <c r="AR84" s="196">
        <v>4.67</v>
      </c>
      <c r="AS84" s="196">
        <v>0</v>
      </c>
      <c r="AT84" s="196">
        <v>1.51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4.67</v>
      </c>
      <c r="E85" s="196">
        <v>0</v>
      </c>
      <c r="F85" s="196">
        <v>0</v>
      </c>
      <c r="G85" s="196">
        <v>21.86</v>
      </c>
      <c r="H85" s="196">
        <v>0</v>
      </c>
      <c r="I85" s="196">
        <v>0</v>
      </c>
      <c r="J85" s="196">
        <v>26.9</v>
      </c>
      <c r="K85" s="196">
        <v>0.36</v>
      </c>
      <c r="L85" s="196">
        <v>14.97</v>
      </c>
      <c r="M85" s="196">
        <v>1.1000000000000001</v>
      </c>
      <c r="N85" s="196">
        <v>1.35</v>
      </c>
      <c r="O85" s="196">
        <v>0</v>
      </c>
      <c r="P85" s="196">
        <v>1.86</v>
      </c>
      <c r="Q85" s="196">
        <v>0.26</v>
      </c>
      <c r="R85" s="196">
        <v>0.5</v>
      </c>
      <c r="S85" s="196">
        <v>0.31</v>
      </c>
      <c r="T85" s="196">
        <v>0</v>
      </c>
      <c r="U85" s="196">
        <v>0.82</v>
      </c>
      <c r="V85" s="196">
        <v>0.25</v>
      </c>
      <c r="W85" s="196">
        <v>1.74</v>
      </c>
      <c r="X85" s="196">
        <v>1.93</v>
      </c>
      <c r="Y85" s="196">
        <v>0</v>
      </c>
      <c r="Z85" s="196">
        <v>2.74</v>
      </c>
      <c r="AA85" s="196">
        <v>1.07</v>
      </c>
      <c r="AB85" s="196">
        <v>0</v>
      </c>
      <c r="AC85" s="196">
        <v>0</v>
      </c>
      <c r="AD85" s="196">
        <v>17.8</v>
      </c>
      <c r="AE85" s="196">
        <v>0</v>
      </c>
      <c r="AF85" s="196">
        <v>0</v>
      </c>
      <c r="AG85" s="196">
        <v>51.08</v>
      </c>
      <c r="AH85" s="196">
        <v>0</v>
      </c>
      <c r="AI85" s="196">
        <v>12.53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168.58</v>
      </c>
      <c r="AP85" s="196">
        <v>119.64</v>
      </c>
      <c r="AQ85" s="196">
        <v>0</v>
      </c>
      <c r="AR85" s="196">
        <v>4.67</v>
      </c>
      <c r="AS85" s="196">
        <v>0</v>
      </c>
      <c r="AT85" s="196">
        <v>1.51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4.67</v>
      </c>
      <c r="E86" s="196">
        <v>0</v>
      </c>
      <c r="F86" s="196">
        <v>0</v>
      </c>
      <c r="G86" s="196">
        <v>21.86</v>
      </c>
      <c r="H86" s="196">
        <v>0</v>
      </c>
      <c r="I86" s="196">
        <v>0</v>
      </c>
      <c r="J86" s="196">
        <v>26.9</v>
      </c>
      <c r="K86" s="196">
        <v>0.36</v>
      </c>
      <c r="L86" s="196">
        <v>14.97</v>
      </c>
      <c r="M86" s="196">
        <v>1.1000000000000001</v>
      </c>
      <c r="N86" s="196">
        <v>1.35</v>
      </c>
      <c r="O86" s="196">
        <v>0</v>
      </c>
      <c r="P86" s="196">
        <v>1.86</v>
      </c>
      <c r="Q86" s="196">
        <v>0.26</v>
      </c>
      <c r="R86" s="196">
        <v>0.5</v>
      </c>
      <c r="S86" s="196">
        <v>0.31</v>
      </c>
      <c r="T86" s="196">
        <v>0</v>
      </c>
      <c r="U86" s="196">
        <v>0.82</v>
      </c>
      <c r="V86" s="196">
        <v>0.25</v>
      </c>
      <c r="W86" s="196">
        <v>1.74</v>
      </c>
      <c r="X86" s="196">
        <v>1.93</v>
      </c>
      <c r="Y86" s="196">
        <v>0</v>
      </c>
      <c r="Z86" s="196">
        <v>2.74</v>
      </c>
      <c r="AA86" s="196">
        <v>1.07</v>
      </c>
      <c r="AB86" s="196">
        <v>0</v>
      </c>
      <c r="AC86" s="196">
        <v>0</v>
      </c>
      <c r="AD86" s="196">
        <v>17.8</v>
      </c>
      <c r="AE86" s="196">
        <v>0</v>
      </c>
      <c r="AF86" s="196">
        <v>0</v>
      </c>
      <c r="AG86" s="196">
        <v>51.08</v>
      </c>
      <c r="AH86" s="196">
        <v>0</v>
      </c>
      <c r="AI86" s="196">
        <v>12.53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168.58</v>
      </c>
      <c r="AP86" s="196">
        <v>119.64</v>
      </c>
      <c r="AQ86" s="196">
        <v>0</v>
      </c>
      <c r="AR86" s="196">
        <v>4.67</v>
      </c>
      <c r="AS86" s="196">
        <v>0</v>
      </c>
      <c r="AT86" s="196">
        <v>1.51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4.67</v>
      </c>
      <c r="E87" s="196">
        <v>0</v>
      </c>
      <c r="F87" s="196">
        <v>0</v>
      </c>
      <c r="G87" s="196">
        <v>21.86</v>
      </c>
      <c r="H87" s="196">
        <v>0</v>
      </c>
      <c r="I87" s="196">
        <v>0</v>
      </c>
      <c r="J87" s="196">
        <v>26.9</v>
      </c>
      <c r="K87" s="196">
        <v>0.36</v>
      </c>
      <c r="L87" s="196">
        <v>14.97</v>
      </c>
      <c r="M87" s="196">
        <v>1.1000000000000001</v>
      </c>
      <c r="N87" s="196">
        <v>1.35</v>
      </c>
      <c r="O87" s="196">
        <v>0</v>
      </c>
      <c r="P87" s="196">
        <v>1.86</v>
      </c>
      <c r="Q87" s="196">
        <v>0.26</v>
      </c>
      <c r="R87" s="196">
        <v>0.5</v>
      </c>
      <c r="S87" s="196">
        <v>0.31</v>
      </c>
      <c r="T87" s="196">
        <v>0</v>
      </c>
      <c r="U87" s="196">
        <v>0.82</v>
      </c>
      <c r="V87" s="196">
        <v>0.25</v>
      </c>
      <c r="W87" s="196">
        <v>1.74</v>
      </c>
      <c r="X87" s="196">
        <v>1.93</v>
      </c>
      <c r="Y87" s="196">
        <v>0</v>
      </c>
      <c r="Z87" s="196">
        <v>2.74</v>
      </c>
      <c r="AA87" s="196">
        <v>1.07</v>
      </c>
      <c r="AB87" s="196">
        <v>0</v>
      </c>
      <c r="AC87" s="196">
        <v>0</v>
      </c>
      <c r="AD87" s="196">
        <v>17.8</v>
      </c>
      <c r="AE87" s="196">
        <v>0</v>
      </c>
      <c r="AF87" s="196">
        <v>0</v>
      </c>
      <c r="AG87" s="196">
        <v>51.08</v>
      </c>
      <c r="AH87" s="196">
        <v>0</v>
      </c>
      <c r="AI87" s="196">
        <v>12.53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168.58</v>
      </c>
      <c r="AP87" s="196">
        <v>119.64</v>
      </c>
      <c r="AQ87" s="196">
        <v>0</v>
      </c>
      <c r="AR87" s="196">
        <v>4.67</v>
      </c>
      <c r="AS87" s="196">
        <v>0</v>
      </c>
      <c r="AT87" s="196">
        <v>1.51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4.67</v>
      </c>
      <c r="E88" s="196">
        <v>0</v>
      </c>
      <c r="F88" s="196">
        <v>0</v>
      </c>
      <c r="G88" s="196">
        <v>21.86</v>
      </c>
      <c r="H88" s="196">
        <v>0</v>
      </c>
      <c r="I88" s="196">
        <v>0</v>
      </c>
      <c r="J88" s="196">
        <v>26.9</v>
      </c>
      <c r="K88" s="196">
        <v>0.36</v>
      </c>
      <c r="L88" s="196">
        <v>14.97</v>
      </c>
      <c r="M88" s="196">
        <v>1.1000000000000001</v>
      </c>
      <c r="N88" s="196">
        <v>1.35</v>
      </c>
      <c r="O88" s="196">
        <v>0</v>
      </c>
      <c r="P88" s="196">
        <v>1.86</v>
      </c>
      <c r="Q88" s="196">
        <v>0.26</v>
      </c>
      <c r="R88" s="196">
        <v>0.5</v>
      </c>
      <c r="S88" s="196">
        <v>0.31</v>
      </c>
      <c r="T88" s="196">
        <v>0</v>
      </c>
      <c r="U88" s="196">
        <v>0.82</v>
      </c>
      <c r="V88" s="196">
        <v>0.25</v>
      </c>
      <c r="W88" s="196">
        <v>1.74</v>
      </c>
      <c r="X88" s="196">
        <v>1.93</v>
      </c>
      <c r="Y88" s="196">
        <v>0</v>
      </c>
      <c r="Z88" s="196">
        <v>2.74</v>
      </c>
      <c r="AA88" s="196">
        <v>1.07</v>
      </c>
      <c r="AB88" s="196">
        <v>0</v>
      </c>
      <c r="AC88" s="196">
        <v>0</v>
      </c>
      <c r="AD88" s="196">
        <v>17.8</v>
      </c>
      <c r="AE88" s="196">
        <v>0</v>
      </c>
      <c r="AF88" s="196">
        <v>0</v>
      </c>
      <c r="AG88" s="196">
        <v>51.08</v>
      </c>
      <c r="AH88" s="196">
        <v>0</v>
      </c>
      <c r="AI88" s="196">
        <v>12.53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168.58</v>
      </c>
      <c r="AP88" s="196">
        <v>119.64</v>
      </c>
      <c r="AQ88" s="196">
        <v>0</v>
      </c>
      <c r="AR88" s="196">
        <v>4.67</v>
      </c>
      <c r="AS88" s="196">
        <v>0</v>
      </c>
      <c r="AT88" s="196">
        <v>1.51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4.67</v>
      </c>
      <c r="E89" s="196">
        <v>0</v>
      </c>
      <c r="F89" s="196">
        <v>0</v>
      </c>
      <c r="G89" s="196">
        <v>21.86</v>
      </c>
      <c r="H89" s="196">
        <v>0</v>
      </c>
      <c r="I89" s="196">
        <v>0</v>
      </c>
      <c r="J89" s="196">
        <v>26.9</v>
      </c>
      <c r="K89" s="196">
        <v>0.36</v>
      </c>
      <c r="L89" s="196">
        <v>14.97</v>
      </c>
      <c r="M89" s="196">
        <v>1.1000000000000001</v>
      </c>
      <c r="N89" s="196">
        <v>1.35</v>
      </c>
      <c r="O89" s="196">
        <v>0</v>
      </c>
      <c r="P89" s="196">
        <v>1.86</v>
      </c>
      <c r="Q89" s="196">
        <v>0.26</v>
      </c>
      <c r="R89" s="196">
        <v>0.5</v>
      </c>
      <c r="S89" s="196">
        <v>0.31</v>
      </c>
      <c r="T89" s="196">
        <v>0</v>
      </c>
      <c r="U89" s="196">
        <v>0.82</v>
      </c>
      <c r="V89" s="196">
        <v>0.25</v>
      </c>
      <c r="W89" s="196">
        <v>1.74</v>
      </c>
      <c r="X89" s="196">
        <v>1.93</v>
      </c>
      <c r="Y89" s="196">
        <v>0</v>
      </c>
      <c r="Z89" s="196">
        <v>2.74</v>
      </c>
      <c r="AA89" s="196">
        <v>1.07</v>
      </c>
      <c r="AB89" s="196">
        <v>0</v>
      </c>
      <c r="AC89" s="196">
        <v>0</v>
      </c>
      <c r="AD89" s="196">
        <v>17.8</v>
      </c>
      <c r="AE89" s="196">
        <v>0</v>
      </c>
      <c r="AF89" s="196">
        <v>0</v>
      </c>
      <c r="AG89" s="196">
        <v>51.08</v>
      </c>
      <c r="AH89" s="196">
        <v>0</v>
      </c>
      <c r="AI89" s="196">
        <v>12.53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168.58</v>
      </c>
      <c r="AP89" s="196">
        <v>119.64</v>
      </c>
      <c r="AQ89" s="196">
        <v>0</v>
      </c>
      <c r="AR89" s="196">
        <v>4.67</v>
      </c>
      <c r="AS89" s="196">
        <v>0</v>
      </c>
      <c r="AT89" s="196">
        <v>1.51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4.67</v>
      </c>
      <c r="E90" s="196">
        <v>0</v>
      </c>
      <c r="F90" s="196">
        <v>0</v>
      </c>
      <c r="G90" s="196">
        <v>21.86</v>
      </c>
      <c r="H90" s="196">
        <v>0</v>
      </c>
      <c r="I90" s="196">
        <v>0</v>
      </c>
      <c r="J90" s="196">
        <v>26.9</v>
      </c>
      <c r="K90" s="196">
        <v>0.36</v>
      </c>
      <c r="L90" s="196">
        <v>14.97</v>
      </c>
      <c r="M90" s="196">
        <v>1.1000000000000001</v>
      </c>
      <c r="N90" s="196">
        <v>1.35</v>
      </c>
      <c r="O90" s="196">
        <v>0</v>
      </c>
      <c r="P90" s="196">
        <v>1.86</v>
      </c>
      <c r="Q90" s="196">
        <v>0.26</v>
      </c>
      <c r="R90" s="196">
        <v>0.5</v>
      </c>
      <c r="S90" s="196">
        <v>0.31</v>
      </c>
      <c r="T90" s="196">
        <v>0</v>
      </c>
      <c r="U90" s="196">
        <v>0.82</v>
      </c>
      <c r="V90" s="196">
        <v>0.25</v>
      </c>
      <c r="W90" s="196">
        <v>1.74</v>
      </c>
      <c r="X90" s="196">
        <v>1.93</v>
      </c>
      <c r="Y90" s="196">
        <v>0</v>
      </c>
      <c r="Z90" s="196">
        <v>2.74</v>
      </c>
      <c r="AA90" s="196">
        <v>1.07</v>
      </c>
      <c r="AB90" s="196">
        <v>0</v>
      </c>
      <c r="AC90" s="196">
        <v>0</v>
      </c>
      <c r="AD90" s="196">
        <v>17.8</v>
      </c>
      <c r="AE90" s="196">
        <v>0</v>
      </c>
      <c r="AF90" s="196">
        <v>0</v>
      </c>
      <c r="AG90" s="196">
        <v>51.08</v>
      </c>
      <c r="AH90" s="196">
        <v>0</v>
      </c>
      <c r="AI90" s="196">
        <v>12.53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168.58</v>
      </c>
      <c r="AP90" s="196">
        <v>119.64</v>
      </c>
      <c r="AQ90" s="196">
        <v>0</v>
      </c>
      <c r="AR90" s="196">
        <v>4.67</v>
      </c>
      <c r="AS90" s="196">
        <v>0</v>
      </c>
      <c r="AT90" s="196">
        <v>1.51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4.67</v>
      </c>
      <c r="E91" s="196">
        <v>0</v>
      </c>
      <c r="F91" s="196">
        <v>0</v>
      </c>
      <c r="G91" s="196">
        <v>21.86</v>
      </c>
      <c r="H91" s="196">
        <v>0</v>
      </c>
      <c r="I91" s="196">
        <v>0</v>
      </c>
      <c r="J91" s="196">
        <v>26.9</v>
      </c>
      <c r="K91" s="196">
        <v>0.36</v>
      </c>
      <c r="L91" s="196">
        <v>14.97</v>
      </c>
      <c r="M91" s="196">
        <v>1.1000000000000001</v>
      </c>
      <c r="N91" s="196">
        <v>1.35</v>
      </c>
      <c r="O91" s="196">
        <v>0</v>
      </c>
      <c r="P91" s="196">
        <v>1.86</v>
      </c>
      <c r="Q91" s="196">
        <v>0.26</v>
      </c>
      <c r="R91" s="196">
        <v>0.5</v>
      </c>
      <c r="S91" s="196">
        <v>0.31</v>
      </c>
      <c r="T91" s="196">
        <v>0</v>
      </c>
      <c r="U91" s="196">
        <v>0.82</v>
      </c>
      <c r="V91" s="196">
        <v>0.25</v>
      </c>
      <c r="W91" s="196">
        <v>1.74</v>
      </c>
      <c r="X91" s="196">
        <v>1.93</v>
      </c>
      <c r="Y91" s="196">
        <v>0</v>
      </c>
      <c r="Z91" s="196">
        <v>2.74</v>
      </c>
      <c r="AA91" s="196">
        <v>1.07</v>
      </c>
      <c r="AB91" s="196">
        <v>0</v>
      </c>
      <c r="AC91" s="196">
        <v>0</v>
      </c>
      <c r="AD91" s="196">
        <v>17.8</v>
      </c>
      <c r="AE91" s="196">
        <v>0</v>
      </c>
      <c r="AF91" s="196">
        <v>0</v>
      </c>
      <c r="AG91" s="196">
        <v>51.08</v>
      </c>
      <c r="AH91" s="196">
        <v>0</v>
      </c>
      <c r="AI91" s="196">
        <v>12.53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168.58</v>
      </c>
      <c r="AP91" s="196">
        <v>119.64</v>
      </c>
      <c r="AQ91" s="196">
        <v>0</v>
      </c>
      <c r="AR91" s="196">
        <v>4.67</v>
      </c>
      <c r="AS91" s="196">
        <v>0</v>
      </c>
      <c r="AT91" s="196">
        <v>1.51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4.67</v>
      </c>
      <c r="E92" s="196">
        <v>0</v>
      </c>
      <c r="F92" s="196">
        <v>0</v>
      </c>
      <c r="G92" s="196">
        <v>21.86</v>
      </c>
      <c r="H92" s="196">
        <v>0</v>
      </c>
      <c r="I92" s="196">
        <v>0</v>
      </c>
      <c r="J92" s="196">
        <v>26.9</v>
      </c>
      <c r="K92" s="196">
        <v>0.36</v>
      </c>
      <c r="L92" s="196">
        <v>14.97</v>
      </c>
      <c r="M92" s="196">
        <v>1.1000000000000001</v>
      </c>
      <c r="N92" s="196">
        <v>1.35</v>
      </c>
      <c r="O92" s="196">
        <v>0</v>
      </c>
      <c r="P92" s="196">
        <v>1.86</v>
      </c>
      <c r="Q92" s="196">
        <v>0.26</v>
      </c>
      <c r="R92" s="196">
        <v>0.5</v>
      </c>
      <c r="S92" s="196">
        <v>0.31</v>
      </c>
      <c r="T92" s="196">
        <v>0</v>
      </c>
      <c r="U92" s="196">
        <v>0.82</v>
      </c>
      <c r="V92" s="196">
        <v>0.25</v>
      </c>
      <c r="W92" s="196">
        <v>1.74</v>
      </c>
      <c r="X92" s="196">
        <v>1.93</v>
      </c>
      <c r="Y92" s="196">
        <v>0</v>
      </c>
      <c r="Z92" s="196">
        <v>2.74</v>
      </c>
      <c r="AA92" s="196">
        <v>1.07</v>
      </c>
      <c r="AB92" s="196">
        <v>0</v>
      </c>
      <c r="AC92" s="196">
        <v>0</v>
      </c>
      <c r="AD92" s="196">
        <v>17.8</v>
      </c>
      <c r="AE92" s="196">
        <v>0</v>
      </c>
      <c r="AF92" s="196">
        <v>0</v>
      </c>
      <c r="AG92" s="196">
        <v>51.08</v>
      </c>
      <c r="AH92" s="196">
        <v>0</v>
      </c>
      <c r="AI92" s="196">
        <v>12.53</v>
      </c>
      <c r="AJ92" s="196">
        <v>0</v>
      </c>
      <c r="AK92" s="196">
        <v>14.01</v>
      </c>
      <c r="AL92" s="196">
        <v>0</v>
      </c>
      <c r="AM92" s="196">
        <v>0</v>
      </c>
      <c r="AN92" s="196">
        <v>0</v>
      </c>
      <c r="AO92" s="196">
        <v>168.58</v>
      </c>
      <c r="AP92" s="196">
        <v>119.64</v>
      </c>
      <c r="AQ92" s="196">
        <v>0</v>
      </c>
      <c r="AR92" s="196">
        <v>4.67</v>
      </c>
      <c r="AS92" s="196">
        <v>0</v>
      </c>
      <c r="AT92" s="196">
        <v>1.51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4.67</v>
      </c>
      <c r="E93" s="196">
        <v>0</v>
      </c>
      <c r="F93" s="196">
        <v>0</v>
      </c>
      <c r="G93" s="196">
        <v>21.86</v>
      </c>
      <c r="H93" s="196">
        <v>0</v>
      </c>
      <c r="I93" s="196">
        <v>0</v>
      </c>
      <c r="J93" s="196">
        <v>26.9</v>
      </c>
      <c r="K93" s="196">
        <v>7.39</v>
      </c>
      <c r="L93" s="196">
        <v>58.86</v>
      </c>
      <c r="M93" s="196">
        <v>1.1000000000000001</v>
      </c>
      <c r="N93" s="196">
        <v>1.35</v>
      </c>
      <c r="O93" s="196">
        <v>0</v>
      </c>
      <c r="P93" s="196">
        <v>1.86</v>
      </c>
      <c r="Q93" s="196">
        <v>2.84</v>
      </c>
      <c r="R93" s="196">
        <v>0.5</v>
      </c>
      <c r="S93" s="196">
        <v>3.29</v>
      </c>
      <c r="T93" s="196">
        <v>0</v>
      </c>
      <c r="U93" s="196">
        <v>0.82</v>
      </c>
      <c r="V93" s="196">
        <v>0.25</v>
      </c>
      <c r="W93" s="196">
        <v>1.74</v>
      </c>
      <c r="X93" s="196">
        <v>1.93</v>
      </c>
      <c r="Y93" s="196">
        <v>0</v>
      </c>
      <c r="Z93" s="196">
        <v>3.01</v>
      </c>
      <c r="AA93" s="196">
        <v>1.08</v>
      </c>
      <c r="AB93" s="196">
        <v>0</v>
      </c>
      <c r="AC93" s="196">
        <v>0</v>
      </c>
      <c r="AD93" s="196">
        <v>17.8</v>
      </c>
      <c r="AE93" s="196">
        <v>0</v>
      </c>
      <c r="AF93" s="196">
        <v>0</v>
      </c>
      <c r="AG93" s="196">
        <v>51.08</v>
      </c>
      <c r="AH93" s="196">
        <v>0</v>
      </c>
      <c r="AI93" s="196">
        <v>12.53</v>
      </c>
      <c r="AJ93" s="196">
        <v>0</v>
      </c>
      <c r="AK93" s="196">
        <v>14.01</v>
      </c>
      <c r="AL93" s="196">
        <v>0</v>
      </c>
      <c r="AM93" s="196">
        <v>0</v>
      </c>
      <c r="AN93" s="196">
        <v>0</v>
      </c>
      <c r="AO93" s="196">
        <v>168.58</v>
      </c>
      <c r="AP93" s="196">
        <v>119.64</v>
      </c>
      <c r="AQ93" s="196">
        <v>0</v>
      </c>
      <c r="AR93" s="196">
        <v>4.67</v>
      </c>
      <c r="AS93" s="196">
        <v>0</v>
      </c>
      <c r="AT93" s="196">
        <v>1.51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4.67</v>
      </c>
      <c r="E94" s="196">
        <v>0</v>
      </c>
      <c r="F94" s="196">
        <v>0</v>
      </c>
      <c r="G94" s="196">
        <v>21.86</v>
      </c>
      <c r="H94" s="196">
        <v>0</v>
      </c>
      <c r="I94" s="196">
        <v>0</v>
      </c>
      <c r="J94" s="196">
        <v>26.9</v>
      </c>
      <c r="K94" s="196">
        <v>7.39</v>
      </c>
      <c r="L94" s="196">
        <v>106.92</v>
      </c>
      <c r="M94" s="196">
        <v>1.1000000000000001</v>
      </c>
      <c r="N94" s="196">
        <v>1.35</v>
      </c>
      <c r="O94" s="196">
        <v>0</v>
      </c>
      <c r="P94" s="196">
        <v>1.86</v>
      </c>
      <c r="Q94" s="196">
        <v>2.84</v>
      </c>
      <c r="R94" s="196">
        <v>0.5</v>
      </c>
      <c r="S94" s="196">
        <v>3.29</v>
      </c>
      <c r="T94" s="196">
        <v>0</v>
      </c>
      <c r="U94" s="196">
        <v>0.82</v>
      </c>
      <c r="V94" s="196">
        <v>0</v>
      </c>
      <c r="W94" s="196">
        <v>1.74</v>
      </c>
      <c r="X94" s="196">
        <v>1.93</v>
      </c>
      <c r="Y94" s="196">
        <v>0</v>
      </c>
      <c r="Z94" s="196">
        <v>3.01</v>
      </c>
      <c r="AA94" s="196">
        <v>1.08</v>
      </c>
      <c r="AB94" s="196">
        <v>0</v>
      </c>
      <c r="AC94" s="196">
        <v>0</v>
      </c>
      <c r="AD94" s="196">
        <v>17.8</v>
      </c>
      <c r="AE94" s="196">
        <v>0</v>
      </c>
      <c r="AF94" s="196">
        <v>0</v>
      </c>
      <c r="AG94" s="196">
        <v>51.08</v>
      </c>
      <c r="AH94" s="196">
        <v>0</v>
      </c>
      <c r="AI94" s="196">
        <v>12.53</v>
      </c>
      <c r="AJ94" s="196">
        <v>0</v>
      </c>
      <c r="AK94" s="196">
        <v>14.01</v>
      </c>
      <c r="AL94" s="196">
        <v>0</v>
      </c>
      <c r="AM94" s="196">
        <v>0</v>
      </c>
      <c r="AN94" s="196">
        <v>0</v>
      </c>
      <c r="AO94" s="196">
        <v>168.58</v>
      </c>
      <c r="AP94" s="196">
        <v>119.64</v>
      </c>
      <c r="AQ94" s="196">
        <v>0</v>
      </c>
      <c r="AR94" s="196">
        <v>4.67</v>
      </c>
      <c r="AS94" s="196">
        <v>0</v>
      </c>
      <c r="AT94" s="196">
        <v>1.51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4.67</v>
      </c>
      <c r="E95" s="196">
        <v>0</v>
      </c>
      <c r="F95" s="196">
        <v>0</v>
      </c>
      <c r="G95" s="196">
        <v>21.86</v>
      </c>
      <c r="H95" s="196">
        <v>0</v>
      </c>
      <c r="I95" s="196">
        <v>0</v>
      </c>
      <c r="J95" s="196">
        <v>26.9</v>
      </c>
      <c r="K95" s="196">
        <v>7.33</v>
      </c>
      <c r="L95" s="196">
        <v>150.18</v>
      </c>
      <c r="M95" s="196">
        <v>1.1000000000000001</v>
      </c>
      <c r="N95" s="196">
        <v>1.35</v>
      </c>
      <c r="O95" s="196">
        <v>0</v>
      </c>
      <c r="P95" s="196">
        <v>1.86</v>
      </c>
      <c r="Q95" s="196">
        <v>2.84</v>
      </c>
      <c r="R95" s="196">
        <v>0.5</v>
      </c>
      <c r="S95" s="196">
        <v>3.29</v>
      </c>
      <c r="T95" s="196">
        <v>0</v>
      </c>
      <c r="U95" s="196">
        <v>0.82</v>
      </c>
      <c r="V95" s="196">
        <v>0</v>
      </c>
      <c r="W95" s="196">
        <v>1.74</v>
      </c>
      <c r="X95" s="196">
        <v>1.93</v>
      </c>
      <c r="Y95" s="196">
        <v>0</v>
      </c>
      <c r="Z95" s="196">
        <v>3.01</v>
      </c>
      <c r="AA95" s="196">
        <v>1.08</v>
      </c>
      <c r="AB95" s="196">
        <v>0</v>
      </c>
      <c r="AC95" s="196">
        <v>0</v>
      </c>
      <c r="AD95" s="196">
        <v>17.8</v>
      </c>
      <c r="AE95" s="196">
        <v>0</v>
      </c>
      <c r="AF95" s="196">
        <v>0</v>
      </c>
      <c r="AG95" s="196">
        <v>51.08</v>
      </c>
      <c r="AH95" s="196">
        <v>0</v>
      </c>
      <c r="AI95" s="196">
        <v>12.53</v>
      </c>
      <c r="AJ95" s="196">
        <v>0</v>
      </c>
      <c r="AK95" s="196">
        <v>14.01</v>
      </c>
      <c r="AL95" s="196">
        <v>0</v>
      </c>
      <c r="AM95" s="196">
        <v>0</v>
      </c>
      <c r="AN95" s="196">
        <v>0</v>
      </c>
      <c r="AO95" s="196">
        <v>168.58</v>
      </c>
      <c r="AP95" s="196">
        <v>119.64</v>
      </c>
      <c r="AQ95" s="196">
        <v>0</v>
      </c>
      <c r="AR95" s="196">
        <v>4.67</v>
      </c>
      <c r="AS95" s="196">
        <v>0</v>
      </c>
      <c r="AT95" s="196">
        <v>1.51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4.67</v>
      </c>
      <c r="E96" s="196">
        <v>0</v>
      </c>
      <c r="F96" s="196">
        <v>0</v>
      </c>
      <c r="G96" s="196">
        <v>21.86</v>
      </c>
      <c r="H96" s="196">
        <v>0</v>
      </c>
      <c r="I96" s="196">
        <v>0</v>
      </c>
      <c r="J96" s="196">
        <v>26.9</v>
      </c>
      <c r="K96" s="196">
        <v>7.39</v>
      </c>
      <c r="L96" s="196">
        <v>181.9</v>
      </c>
      <c r="M96" s="196">
        <v>1.1000000000000001</v>
      </c>
      <c r="N96" s="196">
        <v>1.35</v>
      </c>
      <c r="O96" s="196">
        <v>0</v>
      </c>
      <c r="P96" s="196">
        <v>1.86</v>
      </c>
      <c r="Q96" s="196">
        <v>2.84</v>
      </c>
      <c r="R96" s="196">
        <v>0.5</v>
      </c>
      <c r="S96" s="196">
        <v>3.29</v>
      </c>
      <c r="T96" s="196">
        <v>0</v>
      </c>
      <c r="U96" s="196">
        <v>0.82</v>
      </c>
      <c r="V96" s="196">
        <v>0</v>
      </c>
      <c r="W96" s="196">
        <v>1.74</v>
      </c>
      <c r="X96" s="196">
        <v>1.93</v>
      </c>
      <c r="Y96" s="196">
        <v>0</v>
      </c>
      <c r="Z96" s="196">
        <v>3.01</v>
      </c>
      <c r="AA96" s="196">
        <v>1.08</v>
      </c>
      <c r="AB96" s="196">
        <v>0</v>
      </c>
      <c r="AC96" s="196">
        <v>0</v>
      </c>
      <c r="AD96" s="196">
        <v>17.8</v>
      </c>
      <c r="AE96" s="196">
        <v>0</v>
      </c>
      <c r="AF96" s="196">
        <v>0</v>
      </c>
      <c r="AG96" s="196">
        <v>51.08</v>
      </c>
      <c r="AH96" s="196">
        <v>0</v>
      </c>
      <c r="AI96" s="196">
        <v>12.53</v>
      </c>
      <c r="AJ96" s="196">
        <v>0</v>
      </c>
      <c r="AK96" s="196">
        <v>14.01</v>
      </c>
      <c r="AL96" s="196">
        <v>0</v>
      </c>
      <c r="AM96" s="196">
        <v>0</v>
      </c>
      <c r="AN96" s="196">
        <v>0</v>
      </c>
      <c r="AO96" s="196">
        <v>168.58</v>
      </c>
      <c r="AP96" s="196">
        <v>119.64</v>
      </c>
      <c r="AQ96" s="196">
        <v>0</v>
      </c>
      <c r="AR96" s="196">
        <v>4.67</v>
      </c>
      <c r="AS96" s="196">
        <v>0</v>
      </c>
      <c r="AT96" s="196">
        <v>1.51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4.67</v>
      </c>
      <c r="E97" s="196">
        <v>0</v>
      </c>
      <c r="F97" s="196">
        <v>0</v>
      </c>
      <c r="G97" s="196">
        <v>21.86</v>
      </c>
      <c r="H97" s="196">
        <v>0</v>
      </c>
      <c r="I97" s="196">
        <v>0</v>
      </c>
      <c r="J97" s="196">
        <v>26.9</v>
      </c>
      <c r="K97" s="196">
        <v>7.39</v>
      </c>
      <c r="L97" s="196">
        <v>181.9</v>
      </c>
      <c r="M97" s="196">
        <v>1.1000000000000001</v>
      </c>
      <c r="N97" s="196">
        <v>1.35</v>
      </c>
      <c r="O97" s="196">
        <v>0</v>
      </c>
      <c r="P97" s="196">
        <v>1.86</v>
      </c>
      <c r="Q97" s="196">
        <v>2.84</v>
      </c>
      <c r="R97" s="196">
        <v>7.24</v>
      </c>
      <c r="S97" s="196">
        <v>3.29</v>
      </c>
      <c r="T97" s="196">
        <v>0</v>
      </c>
      <c r="U97" s="196">
        <v>0.82</v>
      </c>
      <c r="V97" s="196">
        <v>0.44</v>
      </c>
      <c r="W97" s="196">
        <v>1.74</v>
      </c>
      <c r="X97" s="196">
        <v>1.93</v>
      </c>
      <c r="Y97" s="196">
        <v>0</v>
      </c>
      <c r="Z97" s="196">
        <v>3.02</v>
      </c>
      <c r="AA97" s="196">
        <v>19.98</v>
      </c>
      <c r="AB97" s="196">
        <v>0</v>
      </c>
      <c r="AC97" s="196">
        <v>0</v>
      </c>
      <c r="AD97" s="196">
        <v>17.8</v>
      </c>
      <c r="AE97" s="196">
        <v>0</v>
      </c>
      <c r="AF97" s="196">
        <v>0</v>
      </c>
      <c r="AG97" s="196">
        <v>51.08</v>
      </c>
      <c r="AH97" s="196">
        <v>0</v>
      </c>
      <c r="AI97" s="196">
        <v>12.53</v>
      </c>
      <c r="AJ97" s="196">
        <v>0</v>
      </c>
      <c r="AK97" s="196">
        <v>12.33</v>
      </c>
      <c r="AL97" s="196">
        <v>0</v>
      </c>
      <c r="AM97" s="196">
        <v>0</v>
      </c>
      <c r="AN97" s="196">
        <v>0</v>
      </c>
      <c r="AO97" s="196">
        <v>168.58</v>
      </c>
      <c r="AP97" s="196">
        <v>119.64</v>
      </c>
      <c r="AQ97" s="196">
        <v>0</v>
      </c>
      <c r="AR97" s="196">
        <v>4.67</v>
      </c>
      <c r="AS97" s="196">
        <v>0</v>
      </c>
      <c r="AT97" s="196">
        <v>1.51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4.67</v>
      </c>
      <c r="E98" s="196">
        <v>0</v>
      </c>
      <c r="F98" s="196">
        <v>0</v>
      </c>
      <c r="G98" s="196">
        <v>21.86</v>
      </c>
      <c r="H98" s="196">
        <v>0</v>
      </c>
      <c r="I98" s="196">
        <v>0</v>
      </c>
      <c r="J98" s="196">
        <v>26.9</v>
      </c>
      <c r="K98" s="196">
        <v>7.39</v>
      </c>
      <c r="L98" s="196">
        <v>181.9</v>
      </c>
      <c r="M98" s="196">
        <v>1.1000000000000001</v>
      </c>
      <c r="N98" s="196">
        <v>1.35</v>
      </c>
      <c r="O98" s="196">
        <v>0</v>
      </c>
      <c r="P98" s="196">
        <v>1.86</v>
      </c>
      <c r="Q98" s="196">
        <v>2.84</v>
      </c>
      <c r="R98" s="196">
        <v>7.24</v>
      </c>
      <c r="S98" s="196">
        <v>3.29</v>
      </c>
      <c r="T98" s="196">
        <v>0</v>
      </c>
      <c r="U98" s="196">
        <v>0.82</v>
      </c>
      <c r="V98" s="196">
        <v>0.44</v>
      </c>
      <c r="W98" s="196">
        <v>1.74</v>
      </c>
      <c r="X98" s="196">
        <v>1.93</v>
      </c>
      <c r="Y98" s="196">
        <v>0</v>
      </c>
      <c r="Z98" s="196">
        <v>29.63</v>
      </c>
      <c r="AA98" s="196">
        <v>19.98</v>
      </c>
      <c r="AB98" s="196">
        <v>0</v>
      </c>
      <c r="AC98" s="196">
        <v>0</v>
      </c>
      <c r="AD98" s="196">
        <v>17.8</v>
      </c>
      <c r="AE98" s="196">
        <v>0</v>
      </c>
      <c r="AF98" s="196">
        <v>0</v>
      </c>
      <c r="AG98" s="196">
        <v>51.08</v>
      </c>
      <c r="AH98" s="196">
        <v>0</v>
      </c>
      <c r="AI98" s="196">
        <v>12.53</v>
      </c>
      <c r="AJ98" s="196">
        <v>0</v>
      </c>
      <c r="AK98" s="196">
        <v>12.33</v>
      </c>
      <c r="AL98" s="196">
        <v>0</v>
      </c>
      <c r="AM98" s="196">
        <v>0</v>
      </c>
      <c r="AN98" s="196">
        <v>0</v>
      </c>
      <c r="AO98" s="196">
        <v>168.58</v>
      </c>
      <c r="AP98" s="196">
        <v>119.64</v>
      </c>
      <c r="AQ98" s="196">
        <v>0</v>
      </c>
      <c r="AR98" s="196">
        <v>4.67</v>
      </c>
      <c r="AS98" s="196">
        <v>0</v>
      </c>
      <c r="AT98" s="196">
        <v>1.51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0.13659750000000012</v>
      </c>
      <c r="E99">
        <f t="shared" si="0"/>
        <v>0</v>
      </c>
      <c r="F99">
        <f t="shared" si="0"/>
        <v>0</v>
      </c>
      <c r="G99">
        <f t="shared" si="0"/>
        <v>0.3850074999999995</v>
      </c>
      <c r="H99">
        <f t="shared" si="0"/>
        <v>0</v>
      </c>
      <c r="I99">
        <f t="shared" si="0"/>
        <v>0</v>
      </c>
      <c r="J99">
        <f t="shared" si="0"/>
        <v>0.61582250000000116</v>
      </c>
      <c r="K99">
        <f t="shared" si="0"/>
        <v>5.0937500000000108E-2</v>
      </c>
      <c r="L99">
        <f t="shared" si="0"/>
        <v>1.4928950000000032</v>
      </c>
      <c r="M99">
        <f t="shared" si="0"/>
        <v>2.6399999999999958E-2</v>
      </c>
      <c r="N99">
        <f t="shared" si="0"/>
        <v>3.2399999999999943E-2</v>
      </c>
      <c r="O99">
        <f t="shared" si="0"/>
        <v>0</v>
      </c>
      <c r="P99">
        <f t="shared" si="0"/>
        <v>4.1980000000000059E-2</v>
      </c>
      <c r="Q99">
        <f t="shared" si="0"/>
        <v>2.4842500000000087E-2</v>
      </c>
      <c r="R99">
        <f t="shared" si="0"/>
        <v>4.6432500000000002E-2</v>
      </c>
      <c r="S99">
        <f t="shared" si="0"/>
        <v>2.988500000000005E-2</v>
      </c>
      <c r="T99">
        <f t="shared" si="0"/>
        <v>0</v>
      </c>
      <c r="U99">
        <f t="shared" si="0"/>
        <v>1.9679999999999975E-2</v>
      </c>
      <c r="V99">
        <f t="shared" si="0"/>
        <v>2.3114999999999993E-2</v>
      </c>
      <c r="W99">
        <f t="shared" si="0"/>
        <v>8.6925000000000086E-2</v>
      </c>
      <c r="X99">
        <f t="shared" si="0"/>
        <v>0.1380399999999998</v>
      </c>
      <c r="Y99">
        <f t="shared" si="0"/>
        <v>0</v>
      </c>
      <c r="Z99">
        <f t="shared" si="0"/>
        <v>0.38833750000000011</v>
      </c>
      <c r="AA99">
        <f t="shared" si="0"/>
        <v>0.14387750000000021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1.1982574999999989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9.8832500000000004E-2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1.7700899999999995</v>
      </c>
      <c r="AP99">
        <f t="shared" si="0"/>
        <v>2.8713599999999984</v>
      </c>
      <c r="AQ99">
        <f t="shared" si="0"/>
        <v>0</v>
      </c>
      <c r="AR99">
        <f t="shared" si="0"/>
        <v>0.11160000000000009</v>
      </c>
      <c r="AS99">
        <f t="shared" si="0"/>
        <v>0.13932500000000003</v>
      </c>
      <c r="AT99">
        <f t="shared" si="0"/>
        <v>6.551249999999989E-2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-85</v>
      </c>
      <c r="D59" s="82">
        <v>0</v>
      </c>
      <c r="E59" s="82">
        <v>0</v>
      </c>
      <c r="F59" s="82">
        <v>0</v>
      </c>
      <c r="G59" s="82">
        <v>-85</v>
      </c>
      <c r="H59" s="76"/>
      <c r="I59" s="31">
        <v>57</v>
      </c>
      <c r="J59" s="82">
        <v>85</v>
      </c>
      <c r="K59" s="82">
        <v>0</v>
      </c>
      <c r="L59" s="82">
        <v>0</v>
      </c>
      <c r="M59" s="82">
        <v>0</v>
      </c>
      <c r="N59" s="82">
        <v>85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85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-85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850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850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85</v>
      </c>
      <c r="DG59" s="81">
        <f t="shared" si="32"/>
        <v>-85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-5.423</v>
      </c>
      <c r="D61" s="82">
        <v>0</v>
      </c>
      <c r="E61" s="82">
        <v>0</v>
      </c>
      <c r="F61" s="82">
        <v>0</v>
      </c>
      <c r="G61" s="82">
        <v>-5.423</v>
      </c>
      <c r="H61" s="76"/>
      <c r="I61" s="31">
        <v>59</v>
      </c>
      <c r="J61" s="82">
        <v>5.423</v>
      </c>
      <c r="K61" s="82">
        <v>0</v>
      </c>
      <c r="L61" s="82">
        <v>0</v>
      </c>
      <c r="M61" s="82">
        <v>4.577</v>
      </c>
      <c r="N61" s="82">
        <v>10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-4.577</v>
      </c>
      <c r="AG61" s="82">
        <v>0</v>
      </c>
      <c r="AH61" s="82">
        <v>0</v>
      </c>
      <c r="AI61" s="82">
        <v>-4.577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5.423</v>
      </c>
      <c r="AV61" s="83">
        <f t="shared" si="13"/>
        <v>0</v>
      </c>
      <c r="AW61" s="83">
        <f t="shared" si="13"/>
        <v>0</v>
      </c>
      <c r="AX61" s="83">
        <f t="shared" si="13"/>
        <v>4.577</v>
      </c>
      <c r="AY61" s="83">
        <f t="shared" si="14"/>
        <v>-10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54.230000000000004</v>
      </c>
      <c r="CF61" s="80">
        <f t="shared" si="5"/>
        <v>0</v>
      </c>
      <c r="CG61" s="80">
        <f t="shared" si="5"/>
        <v>0</v>
      </c>
      <c r="CH61" s="80">
        <f t="shared" si="5"/>
        <v>45.769999999999996</v>
      </c>
      <c r="CI61" s="80">
        <f t="shared" si="24"/>
        <v>100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5.423</v>
      </c>
      <c r="DG61" s="81">
        <f t="shared" si="32"/>
        <v>-10</v>
      </c>
      <c r="DH61" s="81">
        <f t="shared" si="33"/>
        <v>0</v>
      </c>
      <c r="DI61" s="81">
        <f t="shared" si="34"/>
        <v>0</v>
      </c>
      <c r="DJ61" s="81">
        <f t="shared" si="35"/>
        <v>4.577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-73.466999999999999</v>
      </c>
      <c r="D62" s="82">
        <v>0</v>
      </c>
      <c r="E62" s="82">
        <v>0</v>
      </c>
      <c r="F62" s="82">
        <v>0</v>
      </c>
      <c r="G62" s="82">
        <v>-73.466999999999999</v>
      </c>
      <c r="H62" s="76"/>
      <c r="I62" s="31">
        <v>60</v>
      </c>
      <c r="J62" s="82">
        <v>73.466999999999999</v>
      </c>
      <c r="K62" s="82">
        <v>0</v>
      </c>
      <c r="L62" s="82">
        <v>0</v>
      </c>
      <c r="M62" s="82">
        <v>26.533000000000001</v>
      </c>
      <c r="N62" s="82">
        <v>100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-26.533000000000001</v>
      </c>
      <c r="AG62" s="82">
        <v>0</v>
      </c>
      <c r="AH62" s="82">
        <v>0</v>
      </c>
      <c r="AI62" s="82">
        <v>-26.533000000000001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73.466999999999999</v>
      </c>
      <c r="AV62" s="83">
        <f t="shared" si="13"/>
        <v>0</v>
      </c>
      <c r="AW62" s="83">
        <f t="shared" si="13"/>
        <v>0</v>
      </c>
      <c r="AX62" s="83">
        <f t="shared" si="13"/>
        <v>26.533000000000001</v>
      </c>
      <c r="AY62" s="83">
        <f t="shared" si="14"/>
        <v>-100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734.67</v>
      </c>
      <c r="CF62" s="80">
        <f t="shared" si="5"/>
        <v>0</v>
      </c>
      <c r="CG62" s="80">
        <f t="shared" si="5"/>
        <v>0</v>
      </c>
      <c r="CH62" s="80">
        <f t="shared" si="5"/>
        <v>265.33000000000004</v>
      </c>
      <c r="CI62" s="80">
        <f t="shared" si="24"/>
        <v>1000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73.466999999999999</v>
      </c>
      <c r="DG62" s="81">
        <f t="shared" si="32"/>
        <v>-100</v>
      </c>
      <c r="DH62" s="81">
        <f t="shared" si="33"/>
        <v>0</v>
      </c>
      <c r="DI62" s="81">
        <f t="shared" si="34"/>
        <v>0</v>
      </c>
      <c r="DJ62" s="81">
        <f t="shared" si="35"/>
        <v>26.533000000000001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-56.720999999999997</v>
      </c>
      <c r="D63" s="82">
        <v>0</v>
      </c>
      <c r="E63" s="82">
        <v>0</v>
      </c>
      <c r="F63" s="82">
        <v>0</v>
      </c>
      <c r="G63" s="82">
        <v>-56.720999999999997</v>
      </c>
      <c r="H63" s="76"/>
      <c r="I63" s="31">
        <v>61</v>
      </c>
      <c r="J63" s="82">
        <v>56.720999999999997</v>
      </c>
      <c r="K63" s="82">
        <v>0</v>
      </c>
      <c r="L63" s="82">
        <v>0</v>
      </c>
      <c r="M63" s="82">
        <v>38.279000000000003</v>
      </c>
      <c r="N63" s="82">
        <v>95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-38.279000000000003</v>
      </c>
      <c r="AG63" s="82">
        <v>0</v>
      </c>
      <c r="AH63" s="82">
        <v>0</v>
      </c>
      <c r="AI63" s="82">
        <v>-38.279000000000003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56.720999999999997</v>
      </c>
      <c r="AV63" s="83">
        <f t="shared" si="13"/>
        <v>0</v>
      </c>
      <c r="AW63" s="83">
        <f t="shared" si="13"/>
        <v>0</v>
      </c>
      <c r="AX63" s="83">
        <f t="shared" si="13"/>
        <v>38.279000000000003</v>
      </c>
      <c r="AY63" s="83">
        <f t="shared" si="14"/>
        <v>-95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567.20999999999992</v>
      </c>
      <c r="CF63" s="80">
        <f t="shared" si="5"/>
        <v>0</v>
      </c>
      <c r="CG63" s="80">
        <f t="shared" si="5"/>
        <v>0</v>
      </c>
      <c r="CH63" s="80">
        <f t="shared" si="5"/>
        <v>382.79</v>
      </c>
      <c r="CI63" s="80">
        <f t="shared" si="24"/>
        <v>950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56.720999999999997</v>
      </c>
      <c r="DG63" s="81">
        <f t="shared" si="32"/>
        <v>-95</v>
      </c>
      <c r="DH63" s="81">
        <f t="shared" si="33"/>
        <v>0</v>
      </c>
      <c r="DI63" s="81">
        <f t="shared" si="34"/>
        <v>0</v>
      </c>
      <c r="DJ63" s="81">
        <f t="shared" si="35"/>
        <v>38.279000000000003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-46.097999999999999</v>
      </c>
      <c r="D64" s="82">
        <v>0</v>
      </c>
      <c r="E64" s="82">
        <v>0</v>
      </c>
      <c r="F64" s="82">
        <v>0</v>
      </c>
      <c r="G64" s="82">
        <v>-46.097999999999999</v>
      </c>
      <c r="H64" s="76"/>
      <c r="I64" s="31">
        <v>62</v>
      </c>
      <c r="J64" s="82">
        <v>46.097999999999999</v>
      </c>
      <c r="K64" s="82">
        <v>0</v>
      </c>
      <c r="L64" s="82">
        <v>0</v>
      </c>
      <c r="M64" s="82">
        <v>38.902000000000001</v>
      </c>
      <c r="N64" s="82">
        <v>85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-38.902000000000001</v>
      </c>
      <c r="AG64" s="82">
        <v>0</v>
      </c>
      <c r="AH64" s="82">
        <v>0</v>
      </c>
      <c r="AI64" s="82">
        <v>-38.902000000000001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46.097999999999999</v>
      </c>
      <c r="AV64" s="83">
        <f t="shared" si="13"/>
        <v>0</v>
      </c>
      <c r="AW64" s="83">
        <f t="shared" si="13"/>
        <v>0</v>
      </c>
      <c r="AX64" s="83">
        <f t="shared" si="13"/>
        <v>38.902000000000001</v>
      </c>
      <c r="AY64" s="83">
        <f t="shared" si="14"/>
        <v>-85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460.98</v>
      </c>
      <c r="CF64" s="80">
        <f t="shared" si="5"/>
        <v>0</v>
      </c>
      <c r="CG64" s="80">
        <f t="shared" si="5"/>
        <v>0</v>
      </c>
      <c r="CH64" s="80">
        <f t="shared" si="5"/>
        <v>389.02</v>
      </c>
      <c r="CI64" s="80">
        <f t="shared" si="24"/>
        <v>850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46.097999999999999</v>
      </c>
      <c r="DG64" s="81">
        <f t="shared" si="32"/>
        <v>-85</v>
      </c>
      <c r="DH64" s="81">
        <f t="shared" si="33"/>
        <v>0</v>
      </c>
      <c r="DI64" s="81">
        <f t="shared" si="34"/>
        <v>0</v>
      </c>
      <c r="DJ64" s="81">
        <f t="shared" si="35"/>
        <v>38.902000000000001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-40.673999999999999</v>
      </c>
      <c r="D65" s="82">
        <v>0</v>
      </c>
      <c r="E65" s="82">
        <v>0</v>
      </c>
      <c r="F65" s="82">
        <v>0</v>
      </c>
      <c r="G65" s="82">
        <v>-40.673999999999999</v>
      </c>
      <c r="H65" s="76"/>
      <c r="I65" s="31">
        <v>63</v>
      </c>
      <c r="J65" s="82">
        <v>40.673999999999999</v>
      </c>
      <c r="K65" s="82">
        <v>0</v>
      </c>
      <c r="L65" s="82">
        <v>0</v>
      </c>
      <c r="M65" s="82">
        <v>34.326000000000001</v>
      </c>
      <c r="N65" s="82">
        <v>75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-34.326000000000001</v>
      </c>
      <c r="AG65" s="82">
        <v>0</v>
      </c>
      <c r="AH65" s="82">
        <v>0</v>
      </c>
      <c r="AI65" s="82">
        <v>-34.326000000000001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40.673999999999999</v>
      </c>
      <c r="AV65" s="83">
        <f t="shared" si="13"/>
        <v>0</v>
      </c>
      <c r="AW65" s="83">
        <f t="shared" si="13"/>
        <v>0</v>
      </c>
      <c r="AX65" s="83">
        <f t="shared" si="13"/>
        <v>34.326000000000001</v>
      </c>
      <c r="AY65" s="83">
        <f t="shared" si="14"/>
        <v>-75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406.74</v>
      </c>
      <c r="CF65" s="80">
        <f t="shared" si="5"/>
        <v>0</v>
      </c>
      <c r="CG65" s="80">
        <f t="shared" si="5"/>
        <v>0</v>
      </c>
      <c r="CH65" s="80">
        <f t="shared" si="5"/>
        <v>343.26</v>
      </c>
      <c r="CI65" s="80">
        <f t="shared" si="24"/>
        <v>750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40.673999999999999</v>
      </c>
      <c r="DG65" s="81">
        <f t="shared" si="32"/>
        <v>-75</v>
      </c>
      <c r="DH65" s="81">
        <f t="shared" si="33"/>
        <v>0</v>
      </c>
      <c r="DI65" s="81">
        <f t="shared" si="34"/>
        <v>0</v>
      </c>
      <c r="DJ65" s="81">
        <f t="shared" si="35"/>
        <v>34.326000000000001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-32.54</v>
      </c>
      <c r="D66" s="82">
        <v>0</v>
      </c>
      <c r="E66" s="82">
        <v>0</v>
      </c>
      <c r="F66" s="82">
        <v>0</v>
      </c>
      <c r="G66" s="82">
        <v>-32.54</v>
      </c>
      <c r="H66" s="76"/>
      <c r="I66" s="31">
        <v>64</v>
      </c>
      <c r="J66" s="82">
        <v>32.54</v>
      </c>
      <c r="K66" s="82">
        <v>0</v>
      </c>
      <c r="L66" s="82">
        <v>0</v>
      </c>
      <c r="M66" s="82">
        <v>27.46</v>
      </c>
      <c r="N66" s="82">
        <v>60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-27.46</v>
      </c>
      <c r="AG66" s="82">
        <v>0</v>
      </c>
      <c r="AH66" s="82">
        <v>0</v>
      </c>
      <c r="AI66" s="82">
        <v>-27.46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32.54</v>
      </c>
      <c r="AV66" s="83">
        <f t="shared" si="13"/>
        <v>0</v>
      </c>
      <c r="AW66" s="83">
        <f t="shared" si="13"/>
        <v>0</v>
      </c>
      <c r="AX66" s="83">
        <f t="shared" si="13"/>
        <v>27.46</v>
      </c>
      <c r="AY66" s="83">
        <f t="shared" si="14"/>
        <v>-60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325.39999999999998</v>
      </c>
      <c r="CF66" s="80">
        <f t="shared" si="5"/>
        <v>0</v>
      </c>
      <c r="CG66" s="80">
        <f t="shared" si="5"/>
        <v>0</v>
      </c>
      <c r="CH66" s="80">
        <f t="shared" si="5"/>
        <v>274.60000000000002</v>
      </c>
      <c r="CI66" s="80">
        <f t="shared" si="24"/>
        <v>600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32.54</v>
      </c>
      <c r="DG66" s="81">
        <f t="shared" si="32"/>
        <v>-60</v>
      </c>
      <c r="DH66" s="81">
        <f t="shared" si="33"/>
        <v>0</v>
      </c>
      <c r="DI66" s="81">
        <f t="shared" si="34"/>
        <v>0</v>
      </c>
      <c r="DJ66" s="81">
        <f t="shared" si="35"/>
        <v>27.46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-18.981000000000002</v>
      </c>
      <c r="D67" s="82">
        <v>0</v>
      </c>
      <c r="E67" s="82">
        <v>0</v>
      </c>
      <c r="F67" s="82">
        <v>0</v>
      </c>
      <c r="G67" s="82">
        <v>-18.981000000000002</v>
      </c>
      <c r="H67" s="76"/>
      <c r="I67" s="31">
        <v>65</v>
      </c>
      <c r="J67" s="82">
        <v>18.981000000000002</v>
      </c>
      <c r="K67" s="82">
        <v>0</v>
      </c>
      <c r="L67" s="82">
        <v>0</v>
      </c>
      <c r="M67" s="82">
        <v>16.018999999999998</v>
      </c>
      <c r="N67" s="82">
        <v>35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-16.018999999999998</v>
      </c>
      <c r="AG67" s="82">
        <v>0</v>
      </c>
      <c r="AH67" s="82">
        <v>0</v>
      </c>
      <c r="AI67" s="82">
        <v>-16.018999999999998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18.981000000000002</v>
      </c>
      <c r="AV67" s="83">
        <f t="shared" si="13"/>
        <v>0</v>
      </c>
      <c r="AW67" s="83">
        <f t="shared" si="13"/>
        <v>0</v>
      </c>
      <c r="AX67" s="83">
        <f t="shared" si="13"/>
        <v>16.018999999999998</v>
      </c>
      <c r="AY67" s="83">
        <f t="shared" si="14"/>
        <v>-35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189.81</v>
      </c>
      <c r="CF67" s="80">
        <f t="shared" si="23"/>
        <v>0</v>
      </c>
      <c r="CG67" s="80">
        <f t="shared" si="23"/>
        <v>0</v>
      </c>
      <c r="CH67" s="80">
        <f t="shared" si="23"/>
        <v>160.19</v>
      </c>
      <c r="CI67" s="80">
        <f t="shared" si="24"/>
        <v>350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18.981000000000002</v>
      </c>
      <c r="DG67" s="81">
        <f t="shared" si="32"/>
        <v>-35</v>
      </c>
      <c r="DH67" s="81">
        <f t="shared" si="33"/>
        <v>0</v>
      </c>
      <c r="DI67" s="81">
        <f t="shared" si="34"/>
        <v>0</v>
      </c>
      <c r="DJ67" s="81">
        <f t="shared" si="35"/>
        <v>16.018999999999998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-8.1349999999999998</v>
      </c>
      <c r="D89" s="82">
        <v>0</v>
      </c>
      <c r="E89" s="82">
        <v>0</v>
      </c>
      <c r="F89" s="82">
        <v>0</v>
      </c>
      <c r="G89" s="82">
        <v>-8.1349999999999998</v>
      </c>
      <c r="H89" s="76"/>
      <c r="I89" s="31">
        <v>87</v>
      </c>
      <c r="J89" s="82">
        <v>8.1349999999999998</v>
      </c>
      <c r="K89" s="82">
        <v>0</v>
      </c>
      <c r="L89" s="82">
        <v>0</v>
      </c>
      <c r="M89" s="82">
        <v>6.8650000000000002</v>
      </c>
      <c r="N89" s="82">
        <v>15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-6.8650000000000002</v>
      </c>
      <c r="AG89" s="82">
        <v>0</v>
      </c>
      <c r="AH89" s="82">
        <v>0</v>
      </c>
      <c r="AI89" s="82">
        <v>-6.8650000000000002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8.1349999999999998</v>
      </c>
      <c r="AV89" s="83">
        <f t="shared" si="41"/>
        <v>0</v>
      </c>
      <c r="AW89" s="83">
        <f t="shared" si="41"/>
        <v>0</v>
      </c>
      <c r="AX89" s="83">
        <f t="shared" si="41"/>
        <v>6.8650000000000002</v>
      </c>
      <c r="AY89" s="83">
        <f t="shared" si="42"/>
        <v>-15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81.349999999999994</v>
      </c>
      <c r="CF89" s="80">
        <f t="shared" si="51"/>
        <v>0</v>
      </c>
      <c r="CG89" s="80">
        <f t="shared" si="51"/>
        <v>0</v>
      </c>
      <c r="CH89" s="80">
        <f t="shared" si="51"/>
        <v>68.650000000000006</v>
      </c>
      <c r="CI89" s="80">
        <f t="shared" si="52"/>
        <v>150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8.1349999999999998</v>
      </c>
      <c r="DG89" s="81">
        <f t="shared" si="60"/>
        <v>-15</v>
      </c>
      <c r="DH89" s="81">
        <f t="shared" si="61"/>
        <v>0</v>
      </c>
      <c r="DI89" s="81">
        <f t="shared" si="62"/>
        <v>0</v>
      </c>
      <c r="DJ89" s="81">
        <f t="shared" si="63"/>
        <v>6.8650000000000002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-13.558</v>
      </c>
      <c r="D90" s="82">
        <v>0</v>
      </c>
      <c r="E90" s="82">
        <v>0</v>
      </c>
      <c r="F90" s="82">
        <v>0</v>
      </c>
      <c r="G90" s="82">
        <v>-13.558</v>
      </c>
      <c r="H90" s="76"/>
      <c r="I90" s="31">
        <v>88</v>
      </c>
      <c r="J90" s="82">
        <v>13.558</v>
      </c>
      <c r="K90" s="82">
        <v>0</v>
      </c>
      <c r="L90" s="82">
        <v>0</v>
      </c>
      <c r="M90" s="82">
        <v>11.442</v>
      </c>
      <c r="N90" s="82">
        <v>25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-11.442</v>
      </c>
      <c r="AG90" s="82">
        <v>0</v>
      </c>
      <c r="AH90" s="82">
        <v>0</v>
      </c>
      <c r="AI90" s="82">
        <v>-11.442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13.558</v>
      </c>
      <c r="AV90" s="83">
        <f t="shared" si="41"/>
        <v>0</v>
      </c>
      <c r="AW90" s="83">
        <f t="shared" si="41"/>
        <v>0</v>
      </c>
      <c r="AX90" s="83">
        <f t="shared" si="41"/>
        <v>11.442</v>
      </c>
      <c r="AY90" s="83">
        <f t="shared" si="42"/>
        <v>-25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135.57999999999998</v>
      </c>
      <c r="CF90" s="80">
        <f t="shared" si="51"/>
        <v>0</v>
      </c>
      <c r="CG90" s="80">
        <f t="shared" si="51"/>
        <v>0</v>
      </c>
      <c r="CH90" s="80">
        <f t="shared" si="51"/>
        <v>114.42</v>
      </c>
      <c r="CI90" s="80">
        <f t="shared" si="52"/>
        <v>250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13.558</v>
      </c>
      <c r="DG90" s="81">
        <f t="shared" si="60"/>
        <v>-25</v>
      </c>
      <c r="DH90" s="81">
        <f t="shared" si="61"/>
        <v>0</v>
      </c>
      <c r="DI90" s="81">
        <f t="shared" si="62"/>
        <v>0</v>
      </c>
      <c r="DJ90" s="81">
        <f t="shared" si="63"/>
        <v>11.442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-45</v>
      </c>
      <c r="D92" s="82">
        <v>0</v>
      </c>
      <c r="E92" s="82">
        <v>0</v>
      </c>
      <c r="F92" s="82">
        <v>0</v>
      </c>
      <c r="G92" s="82">
        <v>-45</v>
      </c>
      <c r="H92" s="76"/>
      <c r="I92" s="31">
        <v>90</v>
      </c>
      <c r="J92" s="82">
        <v>45</v>
      </c>
      <c r="K92" s="82">
        <v>0</v>
      </c>
      <c r="L92" s="82">
        <v>0</v>
      </c>
      <c r="M92" s="82">
        <v>0</v>
      </c>
      <c r="N92" s="82">
        <v>45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45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-45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450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450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45</v>
      </c>
      <c r="DG92" s="81">
        <f t="shared" si="60"/>
        <v>-45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-27</v>
      </c>
      <c r="D96" s="82">
        <v>0</v>
      </c>
      <c r="E96" s="82">
        <v>0</v>
      </c>
      <c r="F96" s="82">
        <v>0</v>
      </c>
      <c r="G96" s="82">
        <v>-27</v>
      </c>
      <c r="H96" s="76"/>
      <c r="I96" s="31">
        <v>94</v>
      </c>
      <c r="J96" s="82">
        <v>27</v>
      </c>
      <c r="K96" s="82">
        <v>0</v>
      </c>
      <c r="L96" s="82">
        <v>0</v>
      </c>
      <c r="M96" s="82">
        <v>0</v>
      </c>
      <c r="N96" s="82">
        <v>27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27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-27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270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270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27</v>
      </c>
      <c r="DG96" s="81">
        <f t="shared" si="60"/>
        <v>-27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-36</v>
      </c>
      <c r="D97" s="82">
        <v>0</v>
      </c>
      <c r="E97" s="82">
        <v>0</v>
      </c>
      <c r="F97" s="82">
        <v>0</v>
      </c>
      <c r="G97" s="82">
        <v>-36</v>
      </c>
      <c r="H97" s="76"/>
      <c r="I97" s="31">
        <v>95</v>
      </c>
      <c r="J97" s="82">
        <v>36</v>
      </c>
      <c r="K97" s="82">
        <v>0</v>
      </c>
      <c r="L97" s="82">
        <v>0</v>
      </c>
      <c r="M97" s="82">
        <v>0</v>
      </c>
      <c r="N97" s="82">
        <v>36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36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-36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360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360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36</v>
      </c>
      <c r="DG97" s="81">
        <f t="shared" si="60"/>
        <v>-36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0.12214925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5.1100750000000014E-2</v>
      </c>
      <c r="AY99" s="87">
        <f t="shared" si="65"/>
        <v>-0.17324999999999999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0.12214924999999999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5.1100750000000007E-2</v>
      </c>
      <c r="CI99" s="89">
        <f t="shared" si="70"/>
        <v>0.17324999999999999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0.12214925</v>
      </c>
      <c r="DG99" s="81">
        <f t="shared" si="60"/>
        <v>-0.17324999999999999</v>
      </c>
      <c r="DH99" s="81">
        <f t="shared" si="61"/>
        <v>0</v>
      </c>
      <c r="DI99" s="81">
        <f t="shared" si="62"/>
        <v>0</v>
      </c>
      <c r="DJ99" s="81">
        <f t="shared" si="63"/>
        <v>5.1100750000000014E-2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545.42724599999997</v>
      </c>
      <c r="H3" s="174">
        <f t="shared" ref="H3:H66" ca="1" si="2">INDIRECT("ISGS_Delhi_pp!" &amp; $V$3 &amp; X3)</f>
        <v>524.26466900000003</v>
      </c>
      <c r="I3" s="178">
        <f ca="1">INDIRECT("BRPL_EOD!" &amp; $V$3 &amp; X3)</f>
        <v>443.45</v>
      </c>
      <c r="J3" s="176">
        <f ca="1">INDIRECT("BYPL_EOD!" &amp; $V$3 &amp; X3)</f>
        <v>78.84</v>
      </c>
      <c r="K3" s="176">
        <f ca="1">INDIRECT("TPDDL_EOD!" &amp; $V$3 &amp; X3)</f>
        <v>1.97</v>
      </c>
      <c r="L3" s="176">
        <f ca="1">INDIRECT("NDMC_EOD!" &amp; $V$3 &amp; X3)</f>
        <v>0</v>
      </c>
      <c r="M3" s="177">
        <f ca="1">SUM(I3:L3)</f>
        <v>524.26</v>
      </c>
      <c r="N3" s="175">
        <f ca="1">INDIRECT("BRPL_ISGS_exbus!" &amp; $V$3 &amp; X3)</f>
        <v>443.45394931532064</v>
      </c>
      <c r="O3" s="176">
        <f ca="1">INDIRECT("BYPL_ISGS_exbus!" &amp; $V$3 &amp; X3)</f>
        <v>78.840702140083167</v>
      </c>
      <c r="P3" s="176">
        <f ca="1">INDIRECT("TPDDL_ISGS_exbus!" &amp; $V$3 &amp; X3)</f>
        <v>1.9700175445961929</v>
      </c>
      <c r="Q3" s="176">
        <f ca="1">INDIRECT("NDMC_ISGS_exbus!" &amp; $V$3 &amp; X3)</f>
        <v>0</v>
      </c>
      <c r="R3" s="177">
        <f ca="1">SUM(N3:Q3)</f>
        <v>524.26466900000003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482</v>
      </c>
      <c r="H4" s="182">
        <f t="shared" ca="1" si="2"/>
        <v>463.29840000000002</v>
      </c>
      <c r="I4" s="183">
        <f t="shared" ref="I4:I67" ca="1" si="5">INDIRECT("BRPL_EOD!" &amp; $V$3 &amp; X4)</f>
        <v>384.48</v>
      </c>
      <c r="J4" s="180">
        <f t="shared" ref="J4:J67" ca="1" si="6">INDIRECT("BYPL_EOD!" &amp; $V$3 &amp; X4)</f>
        <v>76.900000000000006</v>
      </c>
      <c r="K4" s="180">
        <f t="shared" ref="K4:K67" ca="1" si="7">INDIRECT("TPDDL_EOD!" &amp; $V$3 &amp; X4)</f>
        <v>1.92</v>
      </c>
      <c r="L4" s="180">
        <f t="shared" ref="L4:L67" ca="1" si="8">INDIRECT("NDMC_EOD!" &amp; $V$3 &amp; X4)</f>
        <v>0</v>
      </c>
      <c r="M4" s="181">
        <f t="shared" ref="M4:M67" ca="1" si="9">SUM(I4:L4)</f>
        <v>463.3</v>
      </c>
      <c r="N4" s="179">
        <f t="shared" ref="N4:N67" ca="1" si="10">INDIRECT("BRPL_ISGS_exbus!" &amp; $V$3 &amp; X4)</f>
        <v>384.47867220375571</v>
      </c>
      <c r="O4" s="180">
        <f t="shared" ref="O4:O67" ca="1" si="11">INDIRECT("BYPL_ISGS_exbus!" &amp; $V$3 &amp; X4)</f>
        <v>76.899734426937201</v>
      </c>
      <c r="P4" s="180">
        <f t="shared" ref="P4:P67" ca="1" si="12">INDIRECT("TPDDL_ISGS_exbus!" &amp; $V$3 &amp; X4)</f>
        <v>1.9199933693071443</v>
      </c>
      <c r="Q4" s="180">
        <f t="shared" ref="Q4:Q67" ca="1" si="13">INDIRECT("NDMC_ISGS_exbus!" &amp; $V$3 &amp; X4)</f>
        <v>0</v>
      </c>
      <c r="R4" s="181">
        <f t="shared" ref="R4:R67" ca="1" si="14">SUM(N4:Q4)</f>
        <v>463.29840000000002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432</v>
      </c>
      <c r="H5" s="182">
        <f t="shared" ca="1" si="2"/>
        <v>415.23840000000001</v>
      </c>
      <c r="I5" s="183">
        <f t="shared" ca="1" si="5"/>
        <v>336.42</v>
      </c>
      <c r="J5" s="180">
        <f t="shared" ca="1" si="6"/>
        <v>76.900000000000006</v>
      </c>
      <c r="K5" s="180">
        <f t="shared" ca="1" si="7"/>
        <v>1.92</v>
      </c>
      <c r="L5" s="180">
        <f t="shared" ca="1" si="8"/>
        <v>0</v>
      </c>
      <c r="M5" s="181">
        <f t="shared" ca="1" si="9"/>
        <v>415.24000000000007</v>
      </c>
      <c r="N5" s="179">
        <f t="shared" ca="1" si="10"/>
        <v>336.41870370869856</v>
      </c>
      <c r="O5" s="180">
        <f t="shared" ca="1" si="11"/>
        <v>76.899703689432613</v>
      </c>
      <c r="P5" s="180">
        <f t="shared" ca="1" si="12"/>
        <v>1.9199926018687985</v>
      </c>
      <c r="Q5" s="180">
        <f t="shared" ca="1" si="13"/>
        <v>0</v>
      </c>
      <c r="R5" s="181">
        <f t="shared" ca="1" si="14"/>
        <v>415.23839999999996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375</v>
      </c>
      <c r="H6" s="182">
        <f t="shared" ca="1" si="2"/>
        <v>360.45</v>
      </c>
      <c r="I6" s="183">
        <f t="shared" ca="1" si="5"/>
        <v>270</v>
      </c>
      <c r="J6" s="180">
        <f t="shared" ca="1" si="6"/>
        <v>85.57</v>
      </c>
      <c r="K6" s="180">
        <f t="shared" ca="1" si="7"/>
        <v>4.88</v>
      </c>
      <c r="L6" s="180">
        <f t="shared" ca="1" si="8"/>
        <v>0</v>
      </c>
      <c r="M6" s="181">
        <f t="shared" ca="1" si="9"/>
        <v>360.45</v>
      </c>
      <c r="N6" s="179">
        <f t="shared" ca="1" si="10"/>
        <v>270</v>
      </c>
      <c r="O6" s="180">
        <f t="shared" ca="1" si="11"/>
        <v>85.57</v>
      </c>
      <c r="P6" s="180">
        <f t="shared" ca="1" si="12"/>
        <v>4.88</v>
      </c>
      <c r="Q6" s="180">
        <f t="shared" ca="1" si="13"/>
        <v>0</v>
      </c>
      <c r="R6" s="181">
        <f t="shared" ca="1" si="14"/>
        <v>360.45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375</v>
      </c>
      <c r="H7" s="182">
        <f t="shared" ca="1" si="2"/>
        <v>360.45</v>
      </c>
      <c r="I7" s="183">
        <f t="shared" ca="1" si="5"/>
        <v>270</v>
      </c>
      <c r="J7" s="180">
        <f t="shared" ca="1" si="6"/>
        <v>85.57</v>
      </c>
      <c r="K7" s="180">
        <f t="shared" ca="1" si="7"/>
        <v>4.88</v>
      </c>
      <c r="L7" s="180">
        <f t="shared" ca="1" si="8"/>
        <v>0</v>
      </c>
      <c r="M7" s="181">
        <f t="shared" ca="1" si="9"/>
        <v>360.45</v>
      </c>
      <c r="N7" s="179">
        <f t="shared" ca="1" si="10"/>
        <v>270</v>
      </c>
      <c r="O7" s="180">
        <f t="shared" ca="1" si="11"/>
        <v>85.57</v>
      </c>
      <c r="P7" s="180">
        <f t="shared" ca="1" si="12"/>
        <v>4.88</v>
      </c>
      <c r="Q7" s="180">
        <f t="shared" ca="1" si="13"/>
        <v>0</v>
      </c>
      <c r="R7" s="181">
        <f t="shared" ca="1" si="14"/>
        <v>360.45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375</v>
      </c>
      <c r="H8" s="182">
        <f t="shared" ca="1" si="2"/>
        <v>360.45</v>
      </c>
      <c r="I8" s="183">
        <f t="shared" ca="1" si="5"/>
        <v>270</v>
      </c>
      <c r="J8" s="180">
        <f t="shared" ca="1" si="6"/>
        <v>85.57</v>
      </c>
      <c r="K8" s="180">
        <f t="shared" ca="1" si="7"/>
        <v>4.88</v>
      </c>
      <c r="L8" s="180">
        <f t="shared" ca="1" si="8"/>
        <v>0</v>
      </c>
      <c r="M8" s="181">
        <f t="shared" ca="1" si="9"/>
        <v>360.45</v>
      </c>
      <c r="N8" s="179">
        <f t="shared" ca="1" si="10"/>
        <v>270</v>
      </c>
      <c r="O8" s="180">
        <f t="shared" ca="1" si="11"/>
        <v>85.57</v>
      </c>
      <c r="P8" s="180">
        <f t="shared" ca="1" si="12"/>
        <v>4.88</v>
      </c>
      <c r="Q8" s="180">
        <f t="shared" ca="1" si="13"/>
        <v>0</v>
      </c>
      <c r="R8" s="181">
        <f t="shared" ca="1" si="14"/>
        <v>360.45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375</v>
      </c>
      <c r="H9" s="182">
        <f t="shared" ca="1" si="2"/>
        <v>360.45</v>
      </c>
      <c r="I9" s="183">
        <f t="shared" ca="1" si="5"/>
        <v>270</v>
      </c>
      <c r="J9" s="180">
        <f t="shared" ca="1" si="6"/>
        <v>85.57</v>
      </c>
      <c r="K9" s="180">
        <f t="shared" ca="1" si="7"/>
        <v>4.88</v>
      </c>
      <c r="L9" s="180">
        <f t="shared" ca="1" si="8"/>
        <v>0</v>
      </c>
      <c r="M9" s="181">
        <f t="shared" ca="1" si="9"/>
        <v>360.45</v>
      </c>
      <c r="N9" s="179">
        <f t="shared" ca="1" si="10"/>
        <v>270</v>
      </c>
      <c r="O9" s="180">
        <f t="shared" ca="1" si="11"/>
        <v>85.57</v>
      </c>
      <c r="P9" s="180">
        <f t="shared" ca="1" si="12"/>
        <v>4.88</v>
      </c>
      <c r="Q9" s="180">
        <f t="shared" ca="1" si="13"/>
        <v>0</v>
      </c>
      <c r="R9" s="181">
        <f t="shared" ca="1" si="14"/>
        <v>360.45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375</v>
      </c>
      <c r="H10" s="182">
        <f t="shared" ca="1" si="2"/>
        <v>360.45</v>
      </c>
      <c r="I10" s="183">
        <f t="shared" ca="1" si="5"/>
        <v>270</v>
      </c>
      <c r="J10" s="180">
        <f t="shared" ca="1" si="6"/>
        <v>85.57</v>
      </c>
      <c r="K10" s="180">
        <f t="shared" ca="1" si="7"/>
        <v>4.88</v>
      </c>
      <c r="L10" s="180">
        <f t="shared" ca="1" si="8"/>
        <v>0</v>
      </c>
      <c r="M10" s="181">
        <f t="shared" ca="1" si="9"/>
        <v>360.45</v>
      </c>
      <c r="N10" s="179">
        <f t="shared" ca="1" si="10"/>
        <v>270</v>
      </c>
      <c r="O10" s="180">
        <f t="shared" ca="1" si="11"/>
        <v>85.57</v>
      </c>
      <c r="P10" s="180">
        <f t="shared" ca="1" si="12"/>
        <v>4.88</v>
      </c>
      <c r="Q10" s="180">
        <f t="shared" ca="1" si="13"/>
        <v>0</v>
      </c>
      <c r="R10" s="181">
        <f t="shared" ca="1" si="14"/>
        <v>360.45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375</v>
      </c>
      <c r="H11" s="182">
        <f t="shared" ca="1" si="2"/>
        <v>360.45</v>
      </c>
      <c r="I11" s="183">
        <f t="shared" ca="1" si="5"/>
        <v>270</v>
      </c>
      <c r="J11" s="180">
        <f t="shared" ca="1" si="6"/>
        <v>85.57</v>
      </c>
      <c r="K11" s="180">
        <f t="shared" ca="1" si="7"/>
        <v>4.88</v>
      </c>
      <c r="L11" s="180">
        <f t="shared" ca="1" si="8"/>
        <v>0</v>
      </c>
      <c r="M11" s="181">
        <f t="shared" ca="1" si="9"/>
        <v>360.45</v>
      </c>
      <c r="N11" s="179">
        <f t="shared" ca="1" si="10"/>
        <v>270</v>
      </c>
      <c r="O11" s="180">
        <f t="shared" ca="1" si="11"/>
        <v>85.57</v>
      </c>
      <c r="P11" s="180">
        <f t="shared" ca="1" si="12"/>
        <v>4.88</v>
      </c>
      <c r="Q11" s="180">
        <f t="shared" ca="1" si="13"/>
        <v>0</v>
      </c>
      <c r="R11" s="181">
        <f t="shared" ca="1" si="14"/>
        <v>360.45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375</v>
      </c>
      <c r="H12" s="182">
        <f t="shared" ca="1" si="2"/>
        <v>360.45</v>
      </c>
      <c r="I12" s="183">
        <f t="shared" ca="1" si="5"/>
        <v>270</v>
      </c>
      <c r="J12" s="180">
        <f t="shared" ca="1" si="6"/>
        <v>85.57</v>
      </c>
      <c r="K12" s="180">
        <f t="shared" ca="1" si="7"/>
        <v>4.88</v>
      </c>
      <c r="L12" s="180">
        <f t="shared" ca="1" si="8"/>
        <v>0</v>
      </c>
      <c r="M12" s="181">
        <f t="shared" ca="1" si="9"/>
        <v>360.45</v>
      </c>
      <c r="N12" s="179">
        <f t="shared" ca="1" si="10"/>
        <v>270</v>
      </c>
      <c r="O12" s="180">
        <f t="shared" ca="1" si="11"/>
        <v>85.57</v>
      </c>
      <c r="P12" s="180">
        <f t="shared" ca="1" si="12"/>
        <v>4.88</v>
      </c>
      <c r="Q12" s="180">
        <f t="shared" ca="1" si="13"/>
        <v>0</v>
      </c>
      <c r="R12" s="181">
        <f t="shared" ca="1" si="14"/>
        <v>360.45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375</v>
      </c>
      <c r="H13" s="182">
        <f t="shared" ca="1" si="2"/>
        <v>360.45</v>
      </c>
      <c r="I13" s="183">
        <f t="shared" ca="1" si="5"/>
        <v>270</v>
      </c>
      <c r="J13" s="180">
        <f t="shared" ca="1" si="6"/>
        <v>85.57</v>
      </c>
      <c r="K13" s="180">
        <f t="shared" ca="1" si="7"/>
        <v>4.88</v>
      </c>
      <c r="L13" s="180">
        <f t="shared" ca="1" si="8"/>
        <v>0</v>
      </c>
      <c r="M13" s="181">
        <f t="shared" ca="1" si="9"/>
        <v>360.45</v>
      </c>
      <c r="N13" s="179">
        <f t="shared" ca="1" si="10"/>
        <v>270</v>
      </c>
      <c r="O13" s="180">
        <f t="shared" ca="1" si="11"/>
        <v>85.57</v>
      </c>
      <c r="P13" s="180">
        <f t="shared" ca="1" si="12"/>
        <v>4.88</v>
      </c>
      <c r="Q13" s="180">
        <f t="shared" ca="1" si="13"/>
        <v>0</v>
      </c>
      <c r="R13" s="181">
        <f t="shared" ca="1" si="14"/>
        <v>360.45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375</v>
      </c>
      <c r="H14" s="182">
        <f t="shared" ca="1" si="2"/>
        <v>360.45</v>
      </c>
      <c r="I14" s="183">
        <f t="shared" ca="1" si="5"/>
        <v>270</v>
      </c>
      <c r="J14" s="180">
        <f t="shared" ca="1" si="6"/>
        <v>85.57</v>
      </c>
      <c r="K14" s="180">
        <f t="shared" ca="1" si="7"/>
        <v>4.88</v>
      </c>
      <c r="L14" s="180">
        <f t="shared" ca="1" si="8"/>
        <v>0</v>
      </c>
      <c r="M14" s="181">
        <f t="shared" ca="1" si="9"/>
        <v>360.45</v>
      </c>
      <c r="N14" s="179">
        <f t="shared" ca="1" si="10"/>
        <v>270</v>
      </c>
      <c r="O14" s="180">
        <f t="shared" ca="1" si="11"/>
        <v>85.57</v>
      </c>
      <c r="P14" s="180">
        <f t="shared" ca="1" si="12"/>
        <v>4.88</v>
      </c>
      <c r="Q14" s="180">
        <f t="shared" ca="1" si="13"/>
        <v>0</v>
      </c>
      <c r="R14" s="181">
        <f t="shared" ca="1" si="14"/>
        <v>360.45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375</v>
      </c>
      <c r="H15" s="182">
        <f t="shared" ca="1" si="2"/>
        <v>360.45</v>
      </c>
      <c r="I15" s="183">
        <f t="shared" ca="1" si="5"/>
        <v>270</v>
      </c>
      <c r="J15" s="180">
        <f t="shared" ca="1" si="6"/>
        <v>85.57</v>
      </c>
      <c r="K15" s="180">
        <f t="shared" ca="1" si="7"/>
        <v>4.88</v>
      </c>
      <c r="L15" s="180">
        <f t="shared" ca="1" si="8"/>
        <v>0</v>
      </c>
      <c r="M15" s="181">
        <f t="shared" ca="1" si="9"/>
        <v>360.45</v>
      </c>
      <c r="N15" s="179">
        <f t="shared" ca="1" si="10"/>
        <v>270</v>
      </c>
      <c r="O15" s="180">
        <f t="shared" ca="1" si="11"/>
        <v>85.57</v>
      </c>
      <c r="P15" s="180">
        <f t="shared" ca="1" si="12"/>
        <v>4.88</v>
      </c>
      <c r="Q15" s="180">
        <f t="shared" ca="1" si="13"/>
        <v>0</v>
      </c>
      <c r="R15" s="181">
        <f t="shared" ca="1" si="14"/>
        <v>360.45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375</v>
      </c>
      <c r="H16" s="182">
        <f t="shared" ca="1" si="2"/>
        <v>360.45</v>
      </c>
      <c r="I16" s="183">
        <f t="shared" ca="1" si="5"/>
        <v>270</v>
      </c>
      <c r="J16" s="180">
        <f t="shared" ca="1" si="6"/>
        <v>85.57</v>
      </c>
      <c r="K16" s="180">
        <f t="shared" ca="1" si="7"/>
        <v>4.88</v>
      </c>
      <c r="L16" s="180">
        <f t="shared" ca="1" si="8"/>
        <v>0</v>
      </c>
      <c r="M16" s="181">
        <f t="shared" ca="1" si="9"/>
        <v>360.45</v>
      </c>
      <c r="N16" s="179">
        <f t="shared" ca="1" si="10"/>
        <v>270</v>
      </c>
      <c r="O16" s="180">
        <f t="shared" ca="1" si="11"/>
        <v>85.57</v>
      </c>
      <c r="P16" s="180">
        <f t="shared" ca="1" si="12"/>
        <v>4.88</v>
      </c>
      <c r="Q16" s="180">
        <f t="shared" ca="1" si="13"/>
        <v>0</v>
      </c>
      <c r="R16" s="181">
        <f t="shared" ca="1" si="14"/>
        <v>360.45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375</v>
      </c>
      <c r="H17" s="182">
        <f t="shared" ca="1" si="2"/>
        <v>360.45</v>
      </c>
      <c r="I17" s="183">
        <f t="shared" ca="1" si="5"/>
        <v>270</v>
      </c>
      <c r="J17" s="180">
        <f t="shared" ca="1" si="6"/>
        <v>85.57</v>
      </c>
      <c r="K17" s="180">
        <f t="shared" ca="1" si="7"/>
        <v>4.88</v>
      </c>
      <c r="L17" s="180">
        <f t="shared" ca="1" si="8"/>
        <v>0</v>
      </c>
      <c r="M17" s="181">
        <f t="shared" ca="1" si="9"/>
        <v>360.45</v>
      </c>
      <c r="N17" s="179">
        <f t="shared" ca="1" si="10"/>
        <v>270</v>
      </c>
      <c r="O17" s="180">
        <f t="shared" ca="1" si="11"/>
        <v>85.57</v>
      </c>
      <c r="P17" s="180">
        <f t="shared" ca="1" si="12"/>
        <v>4.88</v>
      </c>
      <c r="Q17" s="180">
        <f t="shared" ca="1" si="13"/>
        <v>0</v>
      </c>
      <c r="R17" s="181">
        <f t="shared" ca="1" si="14"/>
        <v>360.45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375</v>
      </c>
      <c r="H18" s="182">
        <f t="shared" ca="1" si="2"/>
        <v>360.45</v>
      </c>
      <c r="I18" s="183">
        <f t="shared" ca="1" si="5"/>
        <v>270</v>
      </c>
      <c r="J18" s="180">
        <f t="shared" ca="1" si="6"/>
        <v>85.57</v>
      </c>
      <c r="K18" s="180">
        <f t="shared" ca="1" si="7"/>
        <v>4.88</v>
      </c>
      <c r="L18" s="180">
        <f t="shared" ca="1" si="8"/>
        <v>0</v>
      </c>
      <c r="M18" s="181">
        <f t="shared" ca="1" si="9"/>
        <v>360.45</v>
      </c>
      <c r="N18" s="179">
        <f t="shared" ca="1" si="10"/>
        <v>270</v>
      </c>
      <c r="O18" s="180">
        <f t="shared" ca="1" si="11"/>
        <v>85.57</v>
      </c>
      <c r="P18" s="180">
        <f t="shared" ca="1" si="12"/>
        <v>4.88</v>
      </c>
      <c r="Q18" s="180">
        <f t="shared" ca="1" si="13"/>
        <v>0</v>
      </c>
      <c r="R18" s="181">
        <f t="shared" ca="1" si="14"/>
        <v>360.45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375</v>
      </c>
      <c r="H19" s="182">
        <f t="shared" ca="1" si="2"/>
        <v>360.45</v>
      </c>
      <c r="I19" s="183">
        <f t="shared" ca="1" si="5"/>
        <v>270</v>
      </c>
      <c r="J19" s="180">
        <f t="shared" ca="1" si="6"/>
        <v>85.57</v>
      </c>
      <c r="K19" s="180">
        <f t="shared" ca="1" si="7"/>
        <v>4.88</v>
      </c>
      <c r="L19" s="180">
        <f t="shared" ca="1" si="8"/>
        <v>0</v>
      </c>
      <c r="M19" s="181">
        <f t="shared" ca="1" si="9"/>
        <v>360.45</v>
      </c>
      <c r="N19" s="179">
        <f t="shared" ca="1" si="10"/>
        <v>270</v>
      </c>
      <c r="O19" s="180">
        <f t="shared" ca="1" si="11"/>
        <v>85.57</v>
      </c>
      <c r="P19" s="180">
        <f t="shared" ca="1" si="12"/>
        <v>4.88</v>
      </c>
      <c r="Q19" s="180">
        <f t="shared" ca="1" si="13"/>
        <v>0</v>
      </c>
      <c r="R19" s="181">
        <f t="shared" ca="1" si="14"/>
        <v>360.45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375</v>
      </c>
      <c r="H20" s="182">
        <f t="shared" ca="1" si="2"/>
        <v>360.45</v>
      </c>
      <c r="I20" s="183">
        <f t="shared" ca="1" si="5"/>
        <v>270</v>
      </c>
      <c r="J20" s="180">
        <f t="shared" ca="1" si="6"/>
        <v>85.57</v>
      </c>
      <c r="K20" s="180">
        <f t="shared" ca="1" si="7"/>
        <v>4.88</v>
      </c>
      <c r="L20" s="180">
        <f t="shared" ca="1" si="8"/>
        <v>0</v>
      </c>
      <c r="M20" s="181">
        <f t="shared" ca="1" si="9"/>
        <v>360.45</v>
      </c>
      <c r="N20" s="179">
        <f t="shared" ca="1" si="10"/>
        <v>270</v>
      </c>
      <c r="O20" s="180">
        <f t="shared" ca="1" si="11"/>
        <v>85.57</v>
      </c>
      <c r="P20" s="180">
        <f t="shared" ca="1" si="12"/>
        <v>4.88</v>
      </c>
      <c r="Q20" s="180">
        <f t="shared" ca="1" si="13"/>
        <v>0</v>
      </c>
      <c r="R20" s="181">
        <f t="shared" ca="1" si="14"/>
        <v>360.45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375</v>
      </c>
      <c r="H21" s="182">
        <f t="shared" ca="1" si="2"/>
        <v>360.45</v>
      </c>
      <c r="I21" s="183">
        <f t="shared" ca="1" si="5"/>
        <v>270</v>
      </c>
      <c r="J21" s="180">
        <f t="shared" ca="1" si="6"/>
        <v>85.57</v>
      </c>
      <c r="K21" s="180">
        <f t="shared" ca="1" si="7"/>
        <v>4.88</v>
      </c>
      <c r="L21" s="180">
        <f t="shared" ca="1" si="8"/>
        <v>0</v>
      </c>
      <c r="M21" s="181">
        <f t="shared" ca="1" si="9"/>
        <v>360.45</v>
      </c>
      <c r="N21" s="179">
        <f t="shared" ca="1" si="10"/>
        <v>270</v>
      </c>
      <c r="O21" s="180">
        <f t="shared" ca="1" si="11"/>
        <v>85.57</v>
      </c>
      <c r="P21" s="180">
        <f t="shared" ca="1" si="12"/>
        <v>4.88</v>
      </c>
      <c r="Q21" s="180">
        <f t="shared" ca="1" si="13"/>
        <v>0</v>
      </c>
      <c r="R21" s="181">
        <f t="shared" ca="1" si="14"/>
        <v>360.45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375</v>
      </c>
      <c r="H22" s="182">
        <f t="shared" ca="1" si="2"/>
        <v>360.45</v>
      </c>
      <c r="I22" s="183">
        <f t="shared" ca="1" si="5"/>
        <v>270</v>
      </c>
      <c r="J22" s="180">
        <f t="shared" ca="1" si="6"/>
        <v>85.57</v>
      </c>
      <c r="K22" s="180">
        <f t="shared" ca="1" si="7"/>
        <v>4.88</v>
      </c>
      <c r="L22" s="180">
        <f t="shared" ca="1" si="8"/>
        <v>0</v>
      </c>
      <c r="M22" s="181">
        <f t="shared" ca="1" si="9"/>
        <v>360.45</v>
      </c>
      <c r="N22" s="179">
        <f t="shared" ca="1" si="10"/>
        <v>270</v>
      </c>
      <c r="O22" s="180">
        <f t="shared" ca="1" si="11"/>
        <v>85.57</v>
      </c>
      <c r="P22" s="180">
        <f t="shared" ca="1" si="12"/>
        <v>4.88</v>
      </c>
      <c r="Q22" s="180">
        <f t="shared" ca="1" si="13"/>
        <v>0</v>
      </c>
      <c r="R22" s="181">
        <f t="shared" ca="1" si="14"/>
        <v>360.45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375</v>
      </c>
      <c r="H23" s="182">
        <f t="shared" ca="1" si="2"/>
        <v>360.45</v>
      </c>
      <c r="I23" s="183">
        <f t="shared" ca="1" si="5"/>
        <v>270</v>
      </c>
      <c r="J23" s="180">
        <f t="shared" ca="1" si="6"/>
        <v>85.57</v>
      </c>
      <c r="K23" s="180">
        <f t="shared" ca="1" si="7"/>
        <v>4.88</v>
      </c>
      <c r="L23" s="180">
        <f t="shared" ca="1" si="8"/>
        <v>0</v>
      </c>
      <c r="M23" s="181">
        <f t="shared" ca="1" si="9"/>
        <v>360.45</v>
      </c>
      <c r="N23" s="179">
        <f t="shared" ca="1" si="10"/>
        <v>270</v>
      </c>
      <c r="O23" s="180">
        <f t="shared" ca="1" si="11"/>
        <v>85.57</v>
      </c>
      <c r="P23" s="180">
        <f t="shared" ca="1" si="12"/>
        <v>4.88</v>
      </c>
      <c r="Q23" s="180">
        <f t="shared" ca="1" si="13"/>
        <v>0</v>
      </c>
      <c r="R23" s="181">
        <f t="shared" ca="1" si="14"/>
        <v>360.45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375</v>
      </c>
      <c r="H24" s="182">
        <f t="shared" ca="1" si="2"/>
        <v>360.45</v>
      </c>
      <c r="I24" s="183">
        <f t="shared" ca="1" si="5"/>
        <v>270</v>
      </c>
      <c r="J24" s="180">
        <f t="shared" ca="1" si="6"/>
        <v>85.57</v>
      </c>
      <c r="K24" s="180">
        <f t="shared" ca="1" si="7"/>
        <v>4.88</v>
      </c>
      <c r="L24" s="180">
        <f t="shared" ca="1" si="8"/>
        <v>0</v>
      </c>
      <c r="M24" s="181">
        <f t="shared" ca="1" si="9"/>
        <v>360.45</v>
      </c>
      <c r="N24" s="179">
        <f t="shared" ca="1" si="10"/>
        <v>270</v>
      </c>
      <c r="O24" s="180">
        <f t="shared" ca="1" si="11"/>
        <v>85.57</v>
      </c>
      <c r="P24" s="180">
        <f t="shared" ca="1" si="12"/>
        <v>4.88</v>
      </c>
      <c r="Q24" s="180">
        <f t="shared" ca="1" si="13"/>
        <v>0</v>
      </c>
      <c r="R24" s="181">
        <f t="shared" ca="1" si="14"/>
        <v>360.45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382</v>
      </c>
      <c r="H25" s="182">
        <f t="shared" ca="1" si="2"/>
        <v>367.17840000000001</v>
      </c>
      <c r="I25" s="183">
        <f t="shared" ca="1" si="5"/>
        <v>259.52999999999997</v>
      </c>
      <c r="J25" s="180">
        <f t="shared" ca="1" si="6"/>
        <v>105.73</v>
      </c>
      <c r="K25" s="180">
        <f t="shared" ca="1" si="7"/>
        <v>1.92</v>
      </c>
      <c r="L25" s="180">
        <f t="shared" ca="1" si="8"/>
        <v>0</v>
      </c>
      <c r="M25" s="181">
        <f t="shared" ca="1" si="9"/>
        <v>367.18</v>
      </c>
      <c r="N25" s="179">
        <f t="shared" ca="1" si="10"/>
        <v>259.52886908873029</v>
      </c>
      <c r="O25" s="180">
        <f t="shared" ca="1" si="11"/>
        <v>105.72953927773844</v>
      </c>
      <c r="P25" s="180">
        <f t="shared" ca="1" si="12"/>
        <v>1.9199916335312381</v>
      </c>
      <c r="Q25" s="180">
        <f t="shared" ca="1" si="13"/>
        <v>0</v>
      </c>
      <c r="R25" s="181">
        <f t="shared" ca="1" si="14"/>
        <v>367.17840000000001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461.5</v>
      </c>
      <c r="H26" s="182">
        <f t="shared" ca="1" si="2"/>
        <v>443.59379999999999</v>
      </c>
      <c r="I26" s="183">
        <f t="shared" ca="1" si="5"/>
        <v>288.17</v>
      </c>
      <c r="J26" s="180">
        <f t="shared" ca="1" si="6"/>
        <v>147.04</v>
      </c>
      <c r="K26" s="180">
        <f t="shared" ca="1" si="7"/>
        <v>8.3800000000000008</v>
      </c>
      <c r="L26" s="180">
        <f t="shared" ca="1" si="8"/>
        <v>0</v>
      </c>
      <c r="M26" s="181">
        <f t="shared" ca="1" si="9"/>
        <v>443.59000000000003</v>
      </c>
      <c r="N26" s="179">
        <f t="shared" ca="1" si="10"/>
        <v>288.17246859938228</v>
      </c>
      <c r="O26" s="180">
        <f t="shared" ca="1" si="11"/>
        <v>147.04125961360714</v>
      </c>
      <c r="P26" s="180">
        <f t="shared" ca="1" si="12"/>
        <v>8.380071787010527</v>
      </c>
      <c r="Q26" s="180">
        <f t="shared" ca="1" si="13"/>
        <v>0</v>
      </c>
      <c r="R26" s="181">
        <f t="shared" ca="1" si="14"/>
        <v>443.59379999999993</v>
      </c>
      <c r="W26" s="46"/>
      <c r="X26" s="46">
        <v>26</v>
      </c>
    </row>
    <row r="27" spans="1:24">
      <c r="A27" s="61" t="s">
        <v>69</v>
      </c>
      <c r="B27" s="174">
        <f t="shared" ca="1" si="3"/>
        <v>679.19316800000001</v>
      </c>
      <c r="C27" s="179">
        <f t="shared" ca="1" si="4"/>
        <v>506.67810332800002</v>
      </c>
      <c r="D27" s="180">
        <f t="shared" ca="1" si="4"/>
        <v>163.21011827040005</v>
      </c>
      <c r="E27" s="180">
        <f t="shared" ca="1" si="4"/>
        <v>9.3049464016000005</v>
      </c>
      <c r="F27" s="181">
        <f t="shared" ca="1" si="4"/>
        <v>0</v>
      </c>
      <c r="G27" s="182">
        <f t="shared" ca="1" si="1"/>
        <v>492.59039999999999</v>
      </c>
      <c r="H27" s="182">
        <f t="shared" ca="1" si="2"/>
        <v>473.477892</v>
      </c>
      <c r="I27" s="183">
        <f t="shared" ca="1" si="5"/>
        <v>307.64</v>
      </c>
      <c r="J27" s="180">
        <f t="shared" ca="1" si="6"/>
        <v>156.9</v>
      </c>
      <c r="K27" s="180">
        <f t="shared" ca="1" si="7"/>
        <v>8.94</v>
      </c>
      <c r="L27" s="180">
        <f t="shared" ca="1" si="8"/>
        <v>0</v>
      </c>
      <c r="M27" s="181">
        <f t="shared" ca="1" si="9"/>
        <v>473.47999999999996</v>
      </c>
      <c r="N27" s="179">
        <f t="shared" ca="1" si="10"/>
        <v>307.63863034316131</v>
      </c>
      <c r="O27" s="180">
        <f t="shared" ca="1" si="11"/>
        <v>156.89930145898455</v>
      </c>
      <c r="P27" s="180">
        <f t="shared" ca="1" si="12"/>
        <v>8.9399601978541856</v>
      </c>
      <c r="Q27" s="180">
        <f t="shared" ca="1" si="13"/>
        <v>0</v>
      </c>
      <c r="R27" s="181">
        <f t="shared" ca="1" si="14"/>
        <v>473.47789200000005</v>
      </c>
      <c r="W27" s="46"/>
      <c r="X27" s="46">
        <v>27</v>
      </c>
    </row>
    <row r="28" spans="1:24">
      <c r="A28" s="61" t="s">
        <v>70</v>
      </c>
      <c r="B28" s="174">
        <f t="shared" ca="1" si="3"/>
        <v>679.19316800000001</v>
      </c>
      <c r="C28" s="179">
        <f t="shared" ca="1" si="4"/>
        <v>506.67810332800002</v>
      </c>
      <c r="D28" s="180">
        <f t="shared" ca="1" si="4"/>
        <v>163.21011827040005</v>
      </c>
      <c r="E28" s="180">
        <f t="shared" ca="1" si="4"/>
        <v>9.3049464016000005</v>
      </c>
      <c r="F28" s="181">
        <f t="shared" ca="1" si="4"/>
        <v>0</v>
      </c>
      <c r="G28" s="182">
        <f t="shared" ca="1" si="1"/>
        <v>492.59039999999999</v>
      </c>
      <c r="H28" s="182">
        <f t="shared" ca="1" si="2"/>
        <v>473.477892</v>
      </c>
      <c r="I28" s="183">
        <f t="shared" ca="1" si="5"/>
        <v>307.64</v>
      </c>
      <c r="J28" s="180">
        <f t="shared" ca="1" si="6"/>
        <v>156.9</v>
      </c>
      <c r="K28" s="180">
        <f t="shared" ca="1" si="7"/>
        <v>8.94</v>
      </c>
      <c r="L28" s="180">
        <f t="shared" ca="1" si="8"/>
        <v>0</v>
      </c>
      <c r="M28" s="181">
        <f t="shared" ca="1" si="9"/>
        <v>473.47999999999996</v>
      </c>
      <c r="N28" s="179">
        <f t="shared" ca="1" si="10"/>
        <v>307.63863034316131</v>
      </c>
      <c r="O28" s="180">
        <f t="shared" ca="1" si="11"/>
        <v>156.89930145898455</v>
      </c>
      <c r="P28" s="180">
        <f t="shared" ca="1" si="12"/>
        <v>8.9399601978541856</v>
      </c>
      <c r="Q28" s="180">
        <f t="shared" ca="1" si="13"/>
        <v>0</v>
      </c>
      <c r="R28" s="181">
        <f t="shared" ca="1" si="14"/>
        <v>473.47789200000005</v>
      </c>
      <c r="W28" s="46"/>
      <c r="X28" s="46">
        <v>28</v>
      </c>
    </row>
    <row r="29" spans="1:24">
      <c r="A29" s="61" t="s">
        <v>71</v>
      </c>
      <c r="B29" s="174">
        <f t="shared" ca="1" si="3"/>
        <v>679.19316800000001</v>
      </c>
      <c r="C29" s="179">
        <f t="shared" ca="1" si="4"/>
        <v>506.67810332800002</v>
      </c>
      <c r="D29" s="180">
        <f t="shared" ca="1" si="4"/>
        <v>163.21011827040005</v>
      </c>
      <c r="E29" s="180">
        <f t="shared" ca="1" si="4"/>
        <v>9.3049464016000005</v>
      </c>
      <c r="F29" s="181">
        <f t="shared" ca="1" si="4"/>
        <v>0</v>
      </c>
      <c r="G29" s="182">
        <f t="shared" ca="1" si="1"/>
        <v>522.51430000000005</v>
      </c>
      <c r="H29" s="182">
        <f t="shared" ca="1" si="2"/>
        <v>502.240745</v>
      </c>
      <c r="I29" s="183">
        <f t="shared" ca="1" si="5"/>
        <v>336.42</v>
      </c>
      <c r="J29" s="180">
        <f t="shared" ca="1" si="6"/>
        <v>156.88</v>
      </c>
      <c r="K29" s="180">
        <f t="shared" ca="1" si="7"/>
        <v>8.94</v>
      </c>
      <c r="L29" s="180">
        <f t="shared" ca="1" si="8"/>
        <v>0</v>
      </c>
      <c r="M29" s="181">
        <f t="shared" ca="1" si="9"/>
        <v>502.24</v>
      </c>
      <c r="N29" s="179">
        <f t="shared" ca="1" si="10"/>
        <v>336.42049903014498</v>
      </c>
      <c r="O29" s="180">
        <f t="shared" ca="1" si="11"/>
        <v>156.88023270866518</v>
      </c>
      <c r="P29" s="180">
        <f t="shared" ca="1" si="12"/>
        <v>8.9400132611898684</v>
      </c>
      <c r="Q29" s="180">
        <f t="shared" ca="1" si="13"/>
        <v>0</v>
      </c>
      <c r="R29" s="181">
        <f t="shared" ca="1" si="14"/>
        <v>502.240745</v>
      </c>
      <c r="W29" s="46"/>
      <c r="X29" s="46">
        <v>29</v>
      </c>
    </row>
    <row r="30" spans="1:24">
      <c r="A30" s="61" t="s">
        <v>72</v>
      </c>
      <c r="B30" s="174">
        <f t="shared" ca="1" si="3"/>
        <v>679.19316800000001</v>
      </c>
      <c r="C30" s="179">
        <f t="shared" ca="1" si="4"/>
        <v>506.67810332800002</v>
      </c>
      <c r="D30" s="180">
        <f t="shared" ca="1" si="4"/>
        <v>163.21011827040005</v>
      </c>
      <c r="E30" s="180">
        <f t="shared" ca="1" si="4"/>
        <v>9.3049464016000005</v>
      </c>
      <c r="F30" s="181">
        <f t="shared" ca="1" si="4"/>
        <v>0</v>
      </c>
      <c r="G30" s="182">
        <f t="shared" ca="1" si="1"/>
        <v>572.51430000000005</v>
      </c>
      <c r="H30" s="182">
        <f t="shared" ca="1" si="2"/>
        <v>550.30074500000001</v>
      </c>
      <c r="I30" s="183">
        <f t="shared" ca="1" si="5"/>
        <v>384.48</v>
      </c>
      <c r="J30" s="180">
        <f t="shared" ca="1" si="6"/>
        <v>156.88</v>
      </c>
      <c r="K30" s="180">
        <f t="shared" ca="1" si="7"/>
        <v>8.94</v>
      </c>
      <c r="L30" s="180">
        <f t="shared" ca="1" si="8"/>
        <v>0</v>
      </c>
      <c r="M30" s="181">
        <f t="shared" ca="1" si="9"/>
        <v>550.30000000000007</v>
      </c>
      <c r="N30" s="179">
        <f t="shared" ca="1" si="10"/>
        <v>384.48052051172084</v>
      </c>
      <c r="O30" s="180">
        <f t="shared" ca="1" si="11"/>
        <v>156.88021238524439</v>
      </c>
      <c r="P30" s="180">
        <f t="shared" ca="1" si="12"/>
        <v>8.9400121030347073</v>
      </c>
      <c r="Q30" s="180">
        <f t="shared" ca="1" si="13"/>
        <v>0</v>
      </c>
      <c r="R30" s="181">
        <f t="shared" ca="1" si="14"/>
        <v>550.30074500000001</v>
      </c>
      <c r="W30" s="46"/>
      <c r="X30" s="46">
        <v>30</v>
      </c>
    </row>
    <row r="31" spans="1:24">
      <c r="A31" s="61" t="s">
        <v>73</v>
      </c>
      <c r="B31" s="174">
        <f t="shared" ca="1" si="3"/>
        <v>679.19316800000001</v>
      </c>
      <c r="C31" s="179">
        <f t="shared" ca="1" si="4"/>
        <v>506.67810332800002</v>
      </c>
      <c r="D31" s="180">
        <f t="shared" ca="1" si="4"/>
        <v>163.21011827040005</v>
      </c>
      <c r="E31" s="180">
        <f t="shared" ca="1" si="4"/>
        <v>9.3049464016000005</v>
      </c>
      <c r="F31" s="181">
        <f t="shared" ca="1" si="4"/>
        <v>0</v>
      </c>
      <c r="G31" s="182">
        <f t="shared" ca="1" si="1"/>
        <v>572.51430000000005</v>
      </c>
      <c r="H31" s="182">
        <f t="shared" ca="1" si="2"/>
        <v>550.30074500000001</v>
      </c>
      <c r="I31" s="183">
        <f t="shared" ca="1" si="5"/>
        <v>384.48</v>
      </c>
      <c r="J31" s="180">
        <f t="shared" ca="1" si="6"/>
        <v>156.88</v>
      </c>
      <c r="K31" s="180">
        <f t="shared" ca="1" si="7"/>
        <v>8.94</v>
      </c>
      <c r="L31" s="180">
        <f t="shared" ca="1" si="8"/>
        <v>0</v>
      </c>
      <c r="M31" s="181">
        <f t="shared" ca="1" si="9"/>
        <v>550.30000000000007</v>
      </c>
      <c r="N31" s="179">
        <f t="shared" ca="1" si="10"/>
        <v>384.48052051172084</v>
      </c>
      <c r="O31" s="180">
        <f t="shared" ca="1" si="11"/>
        <v>156.88021238524439</v>
      </c>
      <c r="P31" s="180">
        <f t="shared" ca="1" si="12"/>
        <v>8.9400121030347073</v>
      </c>
      <c r="Q31" s="180">
        <f t="shared" ca="1" si="13"/>
        <v>0</v>
      </c>
      <c r="R31" s="181">
        <f t="shared" ca="1" si="14"/>
        <v>550.30074500000001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622.12704099999996</v>
      </c>
      <c r="H32" s="182">
        <f t="shared" ca="1" si="2"/>
        <v>597.98851200000001</v>
      </c>
      <c r="I32" s="183">
        <f t="shared" ca="1" si="5"/>
        <v>432.27</v>
      </c>
      <c r="J32" s="180">
        <f t="shared" ca="1" si="6"/>
        <v>156.78</v>
      </c>
      <c r="K32" s="180">
        <f t="shared" ca="1" si="7"/>
        <v>8.93</v>
      </c>
      <c r="L32" s="180">
        <f t="shared" ca="1" si="8"/>
        <v>0</v>
      </c>
      <c r="M32" s="181">
        <f t="shared" ca="1" si="9"/>
        <v>597.9799999999999</v>
      </c>
      <c r="N32" s="179">
        <f t="shared" ca="1" si="10"/>
        <v>432.27615318612669</v>
      </c>
      <c r="O32" s="180">
        <f t="shared" ca="1" si="11"/>
        <v>156.78223169898661</v>
      </c>
      <c r="P32" s="180">
        <f t="shared" ca="1" si="12"/>
        <v>8.9301271148867869</v>
      </c>
      <c r="Q32" s="180">
        <f t="shared" ca="1" si="13"/>
        <v>0</v>
      </c>
      <c r="R32" s="181">
        <f t="shared" ca="1" si="14"/>
        <v>597.98851200000013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652.83742800000005</v>
      </c>
      <c r="I33" s="183">
        <f t="shared" ca="1" si="5"/>
        <v>487.02</v>
      </c>
      <c r="J33" s="180">
        <f t="shared" ca="1" si="6"/>
        <v>156.88</v>
      </c>
      <c r="K33" s="180">
        <f t="shared" ca="1" si="7"/>
        <v>8.94</v>
      </c>
      <c r="L33" s="180">
        <f t="shared" ca="1" si="8"/>
        <v>0</v>
      </c>
      <c r="M33" s="181">
        <f t="shared" ca="1" si="9"/>
        <v>652.84</v>
      </c>
      <c r="N33" s="179">
        <f t="shared" ca="1" si="10"/>
        <v>487.01808128264202</v>
      </c>
      <c r="O33" s="180">
        <f t="shared" ca="1" si="11"/>
        <v>156.87938193836163</v>
      </c>
      <c r="P33" s="180">
        <f t="shared" ca="1" si="12"/>
        <v>8.9399647789963854</v>
      </c>
      <c r="Q33" s="180">
        <f t="shared" ca="1" si="13"/>
        <v>0</v>
      </c>
      <c r="R33" s="181">
        <f t="shared" ca="1" si="14"/>
        <v>652.83742799999993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652.83742800000005</v>
      </c>
      <c r="I34" s="183">
        <f t="shared" ca="1" si="5"/>
        <v>487.02</v>
      </c>
      <c r="J34" s="180">
        <f t="shared" ca="1" si="6"/>
        <v>156.88</v>
      </c>
      <c r="K34" s="180">
        <f t="shared" ca="1" si="7"/>
        <v>8.94</v>
      </c>
      <c r="L34" s="180">
        <f t="shared" ca="1" si="8"/>
        <v>0</v>
      </c>
      <c r="M34" s="181">
        <f t="shared" ca="1" si="9"/>
        <v>652.84</v>
      </c>
      <c r="N34" s="179">
        <f t="shared" ca="1" si="10"/>
        <v>487.01808128264202</v>
      </c>
      <c r="O34" s="180">
        <f t="shared" ca="1" si="11"/>
        <v>156.87938193836163</v>
      </c>
      <c r="P34" s="180">
        <f t="shared" ca="1" si="12"/>
        <v>8.9399647789963854</v>
      </c>
      <c r="Q34" s="180">
        <f t="shared" ca="1" si="13"/>
        <v>0</v>
      </c>
      <c r="R34" s="181">
        <f t="shared" ca="1" si="14"/>
        <v>652.83742799999993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679.19</v>
      </c>
      <c r="H35" s="182">
        <f t="shared" ca="1" si="2"/>
        <v>652.83742800000005</v>
      </c>
      <c r="I35" s="183">
        <f t="shared" ca="1" si="5"/>
        <v>487.02</v>
      </c>
      <c r="J35" s="180">
        <f t="shared" ca="1" si="6"/>
        <v>156.88</v>
      </c>
      <c r="K35" s="180">
        <f t="shared" ca="1" si="7"/>
        <v>8.94</v>
      </c>
      <c r="L35" s="180">
        <f t="shared" ca="1" si="8"/>
        <v>0</v>
      </c>
      <c r="M35" s="181">
        <f t="shared" ca="1" si="9"/>
        <v>652.84</v>
      </c>
      <c r="N35" s="179">
        <f t="shared" ca="1" si="10"/>
        <v>487.01808128264202</v>
      </c>
      <c r="O35" s="180">
        <f t="shared" ca="1" si="11"/>
        <v>156.87938193836163</v>
      </c>
      <c r="P35" s="180">
        <f t="shared" ca="1" si="12"/>
        <v>8.9399647789963854</v>
      </c>
      <c r="Q35" s="180">
        <f t="shared" ca="1" si="13"/>
        <v>0</v>
      </c>
      <c r="R35" s="181">
        <f t="shared" ca="1" si="14"/>
        <v>652.83742799999993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679.19</v>
      </c>
      <c r="H36" s="182">
        <f t="shared" ca="1" si="2"/>
        <v>652.83742800000005</v>
      </c>
      <c r="I36" s="183">
        <f t="shared" ca="1" si="5"/>
        <v>487.02</v>
      </c>
      <c r="J36" s="180">
        <f t="shared" ca="1" si="6"/>
        <v>156.88</v>
      </c>
      <c r="K36" s="180">
        <f t="shared" ca="1" si="7"/>
        <v>8.94</v>
      </c>
      <c r="L36" s="180">
        <f t="shared" ca="1" si="8"/>
        <v>0</v>
      </c>
      <c r="M36" s="181">
        <f t="shared" ca="1" si="9"/>
        <v>652.84</v>
      </c>
      <c r="N36" s="179">
        <f t="shared" ca="1" si="10"/>
        <v>487.01808128264202</v>
      </c>
      <c r="O36" s="180">
        <f t="shared" ca="1" si="11"/>
        <v>156.87938193836163</v>
      </c>
      <c r="P36" s="180">
        <f t="shared" ca="1" si="12"/>
        <v>8.9399647789963854</v>
      </c>
      <c r="Q36" s="180">
        <f t="shared" ca="1" si="13"/>
        <v>0</v>
      </c>
      <c r="R36" s="181">
        <f t="shared" ca="1" si="14"/>
        <v>652.83742799999993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679.19</v>
      </c>
      <c r="H37" s="182">
        <f t="shared" ca="1" si="2"/>
        <v>652.83742800000005</v>
      </c>
      <c r="I37" s="183">
        <f t="shared" ca="1" si="5"/>
        <v>487.02</v>
      </c>
      <c r="J37" s="180">
        <f t="shared" ca="1" si="6"/>
        <v>156.88</v>
      </c>
      <c r="K37" s="180">
        <f t="shared" ca="1" si="7"/>
        <v>8.94</v>
      </c>
      <c r="L37" s="180">
        <f t="shared" ca="1" si="8"/>
        <v>0</v>
      </c>
      <c r="M37" s="181">
        <f t="shared" ca="1" si="9"/>
        <v>652.84</v>
      </c>
      <c r="N37" s="179">
        <f t="shared" ca="1" si="10"/>
        <v>487.01808128264202</v>
      </c>
      <c r="O37" s="180">
        <f t="shared" ca="1" si="11"/>
        <v>156.87938193836163</v>
      </c>
      <c r="P37" s="180">
        <f t="shared" ca="1" si="12"/>
        <v>8.9399647789963854</v>
      </c>
      <c r="Q37" s="180">
        <f t="shared" ca="1" si="13"/>
        <v>0</v>
      </c>
      <c r="R37" s="181">
        <f t="shared" ca="1" si="14"/>
        <v>652.83742799999993</v>
      </c>
      <c r="W37" s="46"/>
      <c r="X37" s="46">
        <v>37</v>
      </c>
    </row>
    <row r="38" spans="1:24">
      <c r="A38" s="61" t="s">
        <v>80</v>
      </c>
      <c r="B38" s="174">
        <f t="shared" ca="1" si="3"/>
        <v>679.19316800000001</v>
      </c>
      <c r="C38" s="179">
        <f t="shared" ca="1" si="15"/>
        <v>506.67810332800002</v>
      </c>
      <c r="D38" s="180">
        <f t="shared" ca="1" si="15"/>
        <v>163.21011827040005</v>
      </c>
      <c r="E38" s="180">
        <f t="shared" ca="1" si="15"/>
        <v>9.3049464016000005</v>
      </c>
      <c r="F38" s="181">
        <f t="shared" ca="1" si="15"/>
        <v>0</v>
      </c>
      <c r="G38" s="182">
        <f t="shared" ca="1" si="1"/>
        <v>679.19</v>
      </c>
      <c r="H38" s="182">
        <f t="shared" ca="1" si="2"/>
        <v>652.83742800000005</v>
      </c>
      <c r="I38" s="183">
        <f t="shared" ca="1" si="5"/>
        <v>487.02</v>
      </c>
      <c r="J38" s="180">
        <f t="shared" ca="1" si="6"/>
        <v>156.88</v>
      </c>
      <c r="K38" s="180">
        <f t="shared" ca="1" si="7"/>
        <v>8.94</v>
      </c>
      <c r="L38" s="180">
        <f t="shared" ca="1" si="8"/>
        <v>0</v>
      </c>
      <c r="M38" s="181">
        <f t="shared" ca="1" si="9"/>
        <v>652.84</v>
      </c>
      <c r="N38" s="179">
        <f t="shared" ca="1" si="10"/>
        <v>487.01808128264202</v>
      </c>
      <c r="O38" s="180">
        <f t="shared" ca="1" si="11"/>
        <v>156.87938193836163</v>
      </c>
      <c r="P38" s="180">
        <f t="shared" ca="1" si="12"/>
        <v>8.9399647789963854</v>
      </c>
      <c r="Q38" s="180">
        <f t="shared" ca="1" si="13"/>
        <v>0</v>
      </c>
      <c r="R38" s="181">
        <f t="shared" ca="1" si="14"/>
        <v>652.83742799999993</v>
      </c>
      <c r="W38" s="46"/>
      <c r="X38" s="46">
        <v>38</v>
      </c>
    </row>
    <row r="39" spans="1:24">
      <c r="A39" s="61" t="s">
        <v>81</v>
      </c>
      <c r="B39" s="174">
        <f t="shared" ca="1" si="3"/>
        <v>679.19316800000001</v>
      </c>
      <c r="C39" s="179">
        <f t="shared" ca="1" si="15"/>
        <v>506.67810332800002</v>
      </c>
      <c r="D39" s="180">
        <f t="shared" ca="1" si="15"/>
        <v>163.21011827040005</v>
      </c>
      <c r="E39" s="180">
        <f t="shared" ca="1" si="15"/>
        <v>9.3049464016000005</v>
      </c>
      <c r="F39" s="181">
        <f t="shared" ca="1" si="15"/>
        <v>0</v>
      </c>
      <c r="G39" s="182">
        <f t="shared" ca="1" si="1"/>
        <v>679.19</v>
      </c>
      <c r="H39" s="182">
        <f t="shared" ca="1" si="2"/>
        <v>652.83742800000005</v>
      </c>
      <c r="I39" s="183">
        <f t="shared" ca="1" si="5"/>
        <v>487.02</v>
      </c>
      <c r="J39" s="180">
        <f t="shared" ca="1" si="6"/>
        <v>156.88</v>
      </c>
      <c r="K39" s="180">
        <f t="shared" ca="1" si="7"/>
        <v>8.94</v>
      </c>
      <c r="L39" s="180">
        <f t="shared" ca="1" si="8"/>
        <v>0</v>
      </c>
      <c r="M39" s="181">
        <f t="shared" ca="1" si="9"/>
        <v>652.84</v>
      </c>
      <c r="N39" s="179">
        <f t="shared" ca="1" si="10"/>
        <v>487.01808128264202</v>
      </c>
      <c r="O39" s="180">
        <f t="shared" ca="1" si="11"/>
        <v>156.87938193836163</v>
      </c>
      <c r="P39" s="180">
        <f t="shared" ca="1" si="12"/>
        <v>8.9399647789963854</v>
      </c>
      <c r="Q39" s="180">
        <f t="shared" ca="1" si="13"/>
        <v>0</v>
      </c>
      <c r="R39" s="181">
        <f t="shared" ca="1" si="14"/>
        <v>652.83742799999993</v>
      </c>
      <c r="W39" s="46"/>
      <c r="X39" s="46">
        <v>39</v>
      </c>
    </row>
    <row r="40" spans="1:24">
      <c r="A40" s="61" t="s">
        <v>82</v>
      </c>
      <c r="B40" s="174">
        <f t="shared" ca="1" si="3"/>
        <v>679.19316800000001</v>
      </c>
      <c r="C40" s="179">
        <f t="shared" ca="1" si="15"/>
        <v>506.67810332800002</v>
      </c>
      <c r="D40" s="180">
        <f t="shared" ca="1" si="15"/>
        <v>163.21011827040005</v>
      </c>
      <c r="E40" s="180">
        <f t="shared" ca="1" si="15"/>
        <v>9.3049464016000005</v>
      </c>
      <c r="F40" s="181">
        <f t="shared" ca="1" si="15"/>
        <v>0</v>
      </c>
      <c r="G40" s="182">
        <f t="shared" ca="1" si="1"/>
        <v>679.19</v>
      </c>
      <c r="H40" s="182">
        <f t="shared" ca="1" si="2"/>
        <v>652.83742800000005</v>
      </c>
      <c r="I40" s="183">
        <f t="shared" ca="1" si="5"/>
        <v>487.02</v>
      </c>
      <c r="J40" s="180">
        <f t="shared" ca="1" si="6"/>
        <v>156.88</v>
      </c>
      <c r="K40" s="180">
        <f t="shared" ca="1" si="7"/>
        <v>8.94</v>
      </c>
      <c r="L40" s="180">
        <f t="shared" ca="1" si="8"/>
        <v>0</v>
      </c>
      <c r="M40" s="181">
        <f t="shared" ca="1" si="9"/>
        <v>652.84</v>
      </c>
      <c r="N40" s="179">
        <f t="shared" ca="1" si="10"/>
        <v>487.01808128264202</v>
      </c>
      <c r="O40" s="180">
        <f t="shared" ca="1" si="11"/>
        <v>156.87938193836163</v>
      </c>
      <c r="P40" s="180">
        <f t="shared" ca="1" si="12"/>
        <v>8.9399647789963854</v>
      </c>
      <c r="Q40" s="180">
        <f t="shared" ca="1" si="13"/>
        <v>0</v>
      </c>
      <c r="R40" s="181">
        <f t="shared" ca="1" si="14"/>
        <v>652.83742799999993</v>
      </c>
      <c r="W40" s="46"/>
      <c r="X40" s="46">
        <v>40</v>
      </c>
    </row>
    <row r="41" spans="1:24">
      <c r="A41" s="61" t="s">
        <v>83</v>
      </c>
      <c r="B41" s="174">
        <f t="shared" ca="1" si="3"/>
        <v>679.19316800000001</v>
      </c>
      <c r="C41" s="179">
        <f t="shared" ca="1" si="15"/>
        <v>506.67810332800002</v>
      </c>
      <c r="D41" s="180">
        <f t="shared" ca="1" si="15"/>
        <v>163.21011827040005</v>
      </c>
      <c r="E41" s="180">
        <f t="shared" ca="1" si="15"/>
        <v>9.3049464016000005</v>
      </c>
      <c r="F41" s="181">
        <f t="shared" ca="1" si="15"/>
        <v>0</v>
      </c>
      <c r="G41" s="182">
        <f t="shared" ca="1" si="1"/>
        <v>679.19</v>
      </c>
      <c r="H41" s="182">
        <f t="shared" ca="1" si="2"/>
        <v>652.83742800000005</v>
      </c>
      <c r="I41" s="183">
        <f t="shared" ca="1" si="5"/>
        <v>487.02</v>
      </c>
      <c r="J41" s="180">
        <f t="shared" ca="1" si="6"/>
        <v>156.88</v>
      </c>
      <c r="K41" s="180">
        <f t="shared" ca="1" si="7"/>
        <v>8.94</v>
      </c>
      <c r="L41" s="180">
        <f t="shared" ca="1" si="8"/>
        <v>0</v>
      </c>
      <c r="M41" s="181">
        <f t="shared" ca="1" si="9"/>
        <v>652.84</v>
      </c>
      <c r="N41" s="179">
        <f t="shared" ca="1" si="10"/>
        <v>487.01808128264202</v>
      </c>
      <c r="O41" s="180">
        <f t="shared" ca="1" si="11"/>
        <v>156.87938193836163</v>
      </c>
      <c r="P41" s="180">
        <f t="shared" ca="1" si="12"/>
        <v>8.9399647789963854</v>
      </c>
      <c r="Q41" s="180">
        <f t="shared" ca="1" si="13"/>
        <v>0</v>
      </c>
      <c r="R41" s="181">
        <f t="shared" ca="1" si="14"/>
        <v>652.83742799999993</v>
      </c>
      <c r="W41" s="46"/>
      <c r="X41" s="46">
        <v>41</v>
      </c>
    </row>
    <row r="42" spans="1:24">
      <c r="A42" s="61" t="s">
        <v>84</v>
      </c>
      <c r="B42" s="174">
        <f t="shared" ca="1" si="3"/>
        <v>679.19316800000001</v>
      </c>
      <c r="C42" s="179">
        <f t="shared" ca="1" si="15"/>
        <v>506.67810332800002</v>
      </c>
      <c r="D42" s="180">
        <f t="shared" ca="1" si="15"/>
        <v>163.21011827040005</v>
      </c>
      <c r="E42" s="180">
        <f t="shared" ca="1" si="15"/>
        <v>9.3049464016000005</v>
      </c>
      <c r="F42" s="181">
        <f t="shared" ca="1" si="15"/>
        <v>0</v>
      </c>
      <c r="G42" s="182">
        <f t="shared" ca="1" si="1"/>
        <v>679.19</v>
      </c>
      <c r="H42" s="182">
        <f t="shared" ca="1" si="2"/>
        <v>652.83742800000005</v>
      </c>
      <c r="I42" s="183">
        <f t="shared" ca="1" si="5"/>
        <v>487.02</v>
      </c>
      <c r="J42" s="180">
        <f t="shared" ca="1" si="6"/>
        <v>156.88</v>
      </c>
      <c r="K42" s="180">
        <f t="shared" ca="1" si="7"/>
        <v>8.94</v>
      </c>
      <c r="L42" s="180">
        <f t="shared" ca="1" si="8"/>
        <v>0</v>
      </c>
      <c r="M42" s="181">
        <f t="shared" ca="1" si="9"/>
        <v>652.84</v>
      </c>
      <c r="N42" s="179">
        <f t="shared" ca="1" si="10"/>
        <v>487.01808128264202</v>
      </c>
      <c r="O42" s="180">
        <f t="shared" ca="1" si="11"/>
        <v>156.87938193836163</v>
      </c>
      <c r="P42" s="180">
        <f t="shared" ca="1" si="12"/>
        <v>8.9399647789963854</v>
      </c>
      <c r="Q42" s="180">
        <f t="shared" ca="1" si="13"/>
        <v>0</v>
      </c>
      <c r="R42" s="181">
        <f t="shared" ca="1" si="14"/>
        <v>652.83742799999993</v>
      </c>
      <c r="W42" s="46"/>
      <c r="X42" s="46">
        <v>42</v>
      </c>
    </row>
    <row r="43" spans="1:24">
      <c r="A43" s="61" t="s">
        <v>85</v>
      </c>
      <c r="B43" s="174">
        <f t="shared" ca="1" si="3"/>
        <v>679.19316800000001</v>
      </c>
      <c r="C43" s="179">
        <f t="shared" ca="1" si="15"/>
        <v>506.67810332800002</v>
      </c>
      <c r="D43" s="180">
        <f t="shared" ca="1" si="15"/>
        <v>163.21011827040005</v>
      </c>
      <c r="E43" s="180">
        <f t="shared" ca="1" si="15"/>
        <v>9.3049464016000005</v>
      </c>
      <c r="F43" s="181">
        <f t="shared" ca="1" si="15"/>
        <v>0</v>
      </c>
      <c r="G43" s="182">
        <f t="shared" ca="1" si="1"/>
        <v>679.19</v>
      </c>
      <c r="H43" s="182">
        <f t="shared" ca="1" si="2"/>
        <v>652.83742800000005</v>
      </c>
      <c r="I43" s="183">
        <f t="shared" ca="1" si="5"/>
        <v>487.02</v>
      </c>
      <c r="J43" s="180">
        <f t="shared" ca="1" si="6"/>
        <v>156.88</v>
      </c>
      <c r="K43" s="180">
        <f t="shared" ca="1" si="7"/>
        <v>8.94</v>
      </c>
      <c r="L43" s="180">
        <f t="shared" ca="1" si="8"/>
        <v>0</v>
      </c>
      <c r="M43" s="181">
        <f t="shared" ca="1" si="9"/>
        <v>652.84</v>
      </c>
      <c r="N43" s="179">
        <f t="shared" ca="1" si="10"/>
        <v>487.01808128264202</v>
      </c>
      <c r="O43" s="180">
        <f t="shared" ca="1" si="11"/>
        <v>156.87938193836163</v>
      </c>
      <c r="P43" s="180">
        <f t="shared" ca="1" si="12"/>
        <v>8.9399647789963854</v>
      </c>
      <c r="Q43" s="180">
        <f t="shared" ca="1" si="13"/>
        <v>0</v>
      </c>
      <c r="R43" s="181">
        <f t="shared" ca="1" si="14"/>
        <v>652.83742799999993</v>
      </c>
      <c r="W43" s="46"/>
      <c r="X43" s="46">
        <v>43</v>
      </c>
    </row>
    <row r="44" spans="1:24">
      <c r="A44" s="61" t="s">
        <v>86</v>
      </c>
      <c r="B44" s="174">
        <f t="shared" ca="1" si="3"/>
        <v>679.19316800000001</v>
      </c>
      <c r="C44" s="179">
        <f t="shared" ca="1" si="15"/>
        <v>506.67810332800002</v>
      </c>
      <c r="D44" s="180">
        <f t="shared" ca="1" si="15"/>
        <v>163.21011827040005</v>
      </c>
      <c r="E44" s="180">
        <f t="shared" ca="1" si="15"/>
        <v>9.3049464016000005</v>
      </c>
      <c r="F44" s="181">
        <f t="shared" ca="1" si="15"/>
        <v>0</v>
      </c>
      <c r="G44" s="182">
        <f t="shared" ca="1" si="1"/>
        <v>679.19</v>
      </c>
      <c r="H44" s="182">
        <f t="shared" ca="1" si="2"/>
        <v>652.83742800000005</v>
      </c>
      <c r="I44" s="183">
        <f t="shared" ca="1" si="5"/>
        <v>487.02</v>
      </c>
      <c r="J44" s="180">
        <f t="shared" ca="1" si="6"/>
        <v>156.88</v>
      </c>
      <c r="K44" s="180">
        <f t="shared" ca="1" si="7"/>
        <v>8.94</v>
      </c>
      <c r="L44" s="180">
        <f t="shared" ca="1" si="8"/>
        <v>0</v>
      </c>
      <c r="M44" s="181">
        <f t="shared" ca="1" si="9"/>
        <v>652.84</v>
      </c>
      <c r="N44" s="179">
        <f t="shared" ca="1" si="10"/>
        <v>487.01808128264202</v>
      </c>
      <c r="O44" s="180">
        <f t="shared" ca="1" si="11"/>
        <v>156.87938193836163</v>
      </c>
      <c r="P44" s="180">
        <f t="shared" ca="1" si="12"/>
        <v>8.9399647789963854</v>
      </c>
      <c r="Q44" s="180">
        <f t="shared" ca="1" si="13"/>
        <v>0</v>
      </c>
      <c r="R44" s="181">
        <f t="shared" ca="1" si="14"/>
        <v>652.83742799999993</v>
      </c>
      <c r="W44" s="46"/>
      <c r="X44" s="46">
        <v>44</v>
      </c>
    </row>
    <row r="45" spans="1:24">
      <c r="A45" s="61" t="s">
        <v>87</v>
      </c>
      <c r="B45" s="174">
        <f t="shared" ca="1" si="3"/>
        <v>679.19316800000001</v>
      </c>
      <c r="C45" s="179">
        <f t="shared" ca="1" si="15"/>
        <v>506.67810332800002</v>
      </c>
      <c r="D45" s="180">
        <f t="shared" ca="1" si="15"/>
        <v>163.21011827040005</v>
      </c>
      <c r="E45" s="180">
        <f t="shared" ca="1" si="15"/>
        <v>9.3049464016000005</v>
      </c>
      <c r="F45" s="181">
        <f t="shared" ca="1" si="15"/>
        <v>0</v>
      </c>
      <c r="G45" s="182">
        <f t="shared" ca="1" si="1"/>
        <v>679.19</v>
      </c>
      <c r="H45" s="182">
        <f t="shared" ca="1" si="2"/>
        <v>652.83742800000005</v>
      </c>
      <c r="I45" s="183">
        <f t="shared" ca="1" si="5"/>
        <v>487.02</v>
      </c>
      <c r="J45" s="180">
        <f t="shared" ca="1" si="6"/>
        <v>156.88</v>
      </c>
      <c r="K45" s="180">
        <f t="shared" ca="1" si="7"/>
        <v>8.94</v>
      </c>
      <c r="L45" s="180">
        <f t="shared" ca="1" si="8"/>
        <v>0</v>
      </c>
      <c r="M45" s="181">
        <f t="shared" ca="1" si="9"/>
        <v>652.84</v>
      </c>
      <c r="N45" s="179">
        <f t="shared" ca="1" si="10"/>
        <v>487.01808128264202</v>
      </c>
      <c r="O45" s="180">
        <f t="shared" ca="1" si="11"/>
        <v>156.87938193836163</v>
      </c>
      <c r="P45" s="180">
        <f t="shared" ca="1" si="12"/>
        <v>8.9399647789963854</v>
      </c>
      <c r="Q45" s="180">
        <f t="shared" ca="1" si="13"/>
        <v>0</v>
      </c>
      <c r="R45" s="181">
        <f t="shared" ca="1" si="14"/>
        <v>652.83742799999993</v>
      </c>
      <c r="W45" s="46"/>
      <c r="X45" s="46">
        <v>45</v>
      </c>
    </row>
    <row r="46" spans="1:24">
      <c r="A46" s="61" t="s">
        <v>88</v>
      </c>
      <c r="B46" s="174">
        <f t="shared" ca="1" si="3"/>
        <v>679.19316800000001</v>
      </c>
      <c r="C46" s="179">
        <f t="shared" ca="1" si="15"/>
        <v>506.67810332800002</v>
      </c>
      <c r="D46" s="180">
        <f t="shared" ca="1" si="15"/>
        <v>163.21011827040005</v>
      </c>
      <c r="E46" s="180">
        <f t="shared" ca="1" si="15"/>
        <v>9.3049464016000005</v>
      </c>
      <c r="F46" s="181">
        <f t="shared" ca="1" si="15"/>
        <v>0</v>
      </c>
      <c r="G46" s="182">
        <f t="shared" ca="1" si="1"/>
        <v>679.19</v>
      </c>
      <c r="H46" s="182">
        <f t="shared" ca="1" si="2"/>
        <v>652.83742800000005</v>
      </c>
      <c r="I46" s="183">
        <f t="shared" ca="1" si="5"/>
        <v>487.02</v>
      </c>
      <c r="J46" s="180">
        <f t="shared" ca="1" si="6"/>
        <v>156.88</v>
      </c>
      <c r="K46" s="180">
        <f t="shared" ca="1" si="7"/>
        <v>8.94</v>
      </c>
      <c r="L46" s="180">
        <f t="shared" ca="1" si="8"/>
        <v>0</v>
      </c>
      <c r="M46" s="181">
        <f t="shared" ca="1" si="9"/>
        <v>652.84</v>
      </c>
      <c r="N46" s="179">
        <f t="shared" ca="1" si="10"/>
        <v>487.01808128264202</v>
      </c>
      <c r="O46" s="180">
        <f t="shared" ca="1" si="11"/>
        <v>156.87938193836163</v>
      </c>
      <c r="P46" s="180">
        <f t="shared" ca="1" si="12"/>
        <v>8.9399647789963854</v>
      </c>
      <c r="Q46" s="180">
        <f t="shared" ca="1" si="13"/>
        <v>0</v>
      </c>
      <c r="R46" s="181">
        <f t="shared" ca="1" si="14"/>
        <v>652.83742799999993</v>
      </c>
      <c r="W46" s="46"/>
      <c r="X46" s="46">
        <v>46</v>
      </c>
    </row>
    <row r="47" spans="1:24">
      <c r="A47" s="61" t="s">
        <v>89</v>
      </c>
      <c r="B47" s="174">
        <f t="shared" ca="1" si="3"/>
        <v>679.19316800000001</v>
      </c>
      <c r="C47" s="179">
        <f t="shared" ca="1" si="15"/>
        <v>506.67810332800002</v>
      </c>
      <c r="D47" s="180">
        <f t="shared" ca="1" si="15"/>
        <v>163.21011827040005</v>
      </c>
      <c r="E47" s="180">
        <f t="shared" ca="1" si="15"/>
        <v>9.3049464016000005</v>
      </c>
      <c r="F47" s="181">
        <f t="shared" ca="1" si="15"/>
        <v>0</v>
      </c>
      <c r="G47" s="182">
        <f t="shared" ca="1" si="1"/>
        <v>679.19</v>
      </c>
      <c r="H47" s="182">
        <f t="shared" ca="1" si="2"/>
        <v>652.83742800000005</v>
      </c>
      <c r="I47" s="183">
        <f t="shared" ca="1" si="5"/>
        <v>487.02</v>
      </c>
      <c r="J47" s="180">
        <f t="shared" ca="1" si="6"/>
        <v>156.88</v>
      </c>
      <c r="K47" s="180">
        <f t="shared" ca="1" si="7"/>
        <v>8.94</v>
      </c>
      <c r="L47" s="180">
        <f t="shared" ca="1" si="8"/>
        <v>0</v>
      </c>
      <c r="M47" s="181">
        <f t="shared" ca="1" si="9"/>
        <v>652.84</v>
      </c>
      <c r="N47" s="179">
        <f t="shared" ca="1" si="10"/>
        <v>487.01808128264202</v>
      </c>
      <c r="O47" s="180">
        <f t="shared" ca="1" si="11"/>
        <v>156.87938193836163</v>
      </c>
      <c r="P47" s="180">
        <f t="shared" ca="1" si="12"/>
        <v>8.9399647789963854</v>
      </c>
      <c r="Q47" s="180">
        <f t="shared" ca="1" si="13"/>
        <v>0</v>
      </c>
      <c r="R47" s="181">
        <f t="shared" ca="1" si="14"/>
        <v>652.83742799999993</v>
      </c>
      <c r="W47" s="46"/>
      <c r="X47" s="46">
        <v>47</v>
      </c>
    </row>
    <row r="48" spans="1:24">
      <c r="A48" s="61" t="s">
        <v>90</v>
      </c>
      <c r="B48" s="174">
        <f t="shared" ca="1" si="3"/>
        <v>679.19316800000001</v>
      </c>
      <c r="C48" s="179">
        <f t="shared" ca="1" si="15"/>
        <v>506.67810332800002</v>
      </c>
      <c r="D48" s="180">
        <f t="shared" ca="1" si="15"/>
        <v>163.21011827040005</v>
      </c>
      <c r="E48" s="180">
        <f t="shared" ca="1" si="15"/>
        <v>9.3049464016000005</v>
      </c>
      <c r="F48" s="181">
        <f t="shared" ca="1" si="15"/>
        <v>0</v>
      </c>
      <c r="G48" s="182">
        <f t="shared" ca="1" si="1"/>
        <v>679.19</v>
      </c>
      <c r="H48" s="182">
        <f t="shared" ca="1" si="2"/>
        <v>652.83742800000005</v>
      </c>
      <c r="I48" s="183">
        <f t="shared" ca="1" si="5"/>
        <v>487.02</v>
      </c>
      <c r="J48" s="180">
        <f t="shared" ca="1" si="6"/>
        <v>156.88</v>
      </c>
      <c r="K48" s="180">
        <f t="shared" ca="1" si="7"/>
        <v>8.94</v>
      </c>
      <c r="L48" s="180">
        <f t="shared" ca="1" si="8"/>
        <v>0</v>
      </c>
      <c r="M48" s="181">
        <f t="shared" ca="1" si="9"/>
        <v>652.84</v>
      </c>
      <c r="N48" s="179">
        <f t="shared" ca="1" si="10"/>
        <v>487.01808128264202</v>
      </c>
      <c r="O48" s="180">
        <f t="shared" ca="1" si="11"/>
        <v>156.87938193836163</v>
      </c>
      <c r="P48" s="180">
        <f t="shared" ca="1" si="12"/>
        <v>8.9399647789963854</v>
      </c>
      <c r="Q48" s="180">
        <f t="shared" ca="1" si="13"/>
        <v>0</v>
      </c>
      <c r="R48" s="181">
        <f t="shared" ca="1" si="14"/>
        <v>652.83742799999993</v>
      </c>
      <c r="W48" s="46"/>
      <c r="X48" s="46">
        <v>48</v>
      </c>
    </row>
    <row r="49" spans="1:24">
      <c r="A49" s="61" t="s">
        <v>91</v>
      </c>
      <c r="B49" s="174">
        <f t="shared" ca="1" si="3"/>
        <v>679.19316800000001</v>
      </c>
      <c r="C49" s="179">
        <f t="shared" ca="1" si="15"/>
        <v>506.67810332800002</v>
      </c>
      <c r="D49" s="180">
        <f t="shared" ca="1" si="15"/>
        <v>163.21011827040005</v>
      </c>
      <c r="E49" s="180">
        <f t="shared" ca="1" si="15"/>
        <v>9.3049464016000005</v>
      </c>
      <c r="F49" s="181">
        <f t="shared" ca="1" si="15"/>
        <v>0</v>
      </c>
      <c r="G49" s="182">
        <f t="shared" ca="1" si="1"/>
        <v>679.19</v>
      </c>
      <c r="H49" s="182">
        <f t="shared" ca="1" si="2"/>
        <v>652.83742800000005</v>
      </c>
      <c r="I49" s="183">
        <f t="shared" ca="1" si="5"/>
        <v>487.02</v>
      </c>
      <c r="J49" s="180">
        <f t="shared" ca="1" si="6"/>
        <v>156.88</v>
      </c>
      <c r="K49" s="180">
        <f t="shared" ca="1" si="7"/>
        <v>8.94</v>
      </c>
      <c r="L49" s="180">
        <f t="shared" ca="1" si="8"/>
        <v>0</v>
      </c>
      <c r="M49" s="181">
        <f t="shared" ca="1" si="9"/>
        <v>652.84</v>
      </c>
      <c r="N49" s="179">
        <f t="shared" ca="1" si="10"/>
        <v>487.01808128264202</v>
      </c>
      <c r="O49" s="180">
        <f t="shared" ca="1" si="11"/>
        <v>156.87938193836163</v>
      </c>
      <c r="P49" s="180">
        <f t="shared" ca="1" si="12"/>
        <v>8.9399647789963854</v>
      </c>
      <c r="Q49" s="180">
        <f t="shared" ca="1" si="13"/>
        <v>0</v>
      </c>
      <c r="R49" s="181">
        <f t="shared" ca="1" si="14"/>
        <v>652.83742799999993</v>
      </c>
      <c r="W49" s="46"/>
      <c r="X49" s="46">
        <v>49</v>
      </c>
    </row>
    <row r="50" spans="1:24">
      <c r="A50" s="61" t="s">
        <v>92</v>
      </c>
      <c r="B50" s="174">
        <f t="shared" ca="1" si="3"/>
        <v>679.19316800000001</v>
      </c>
      <c r="C50" s="179">
        <f t="shared" ca="1" si="15"/>
        <v>506.67810332800002</v>
      </c>
      <c r="D50" s="180">
        <f t="shared" ca="1" si="15"/>
        <v>163.21011827040005</v>
      </c>
      <c r="E50" s="180">
        <f t="shared" ca="1" si="15"/>
        <v>9.3049464016000005</v>
      </c>
      <c r="F50" s="181">
        <f t="shared" ca="1" si="15"/>
        <v>0</v>
      </c>
      <c r="G50" s="182">
        <f t="shared" ca="1" si="1"/>
        <v>679.19</v>
      </c>
      <c r="H50" s="182">
        <f t="shared" ca="1" si="2"/>
        <v>652.83742800000005</v>
      </c>
      <c r="I50" s="183">
        <f t="shared" ca="1" si="5"/>
        <v>487.02</v>
      </c>
      <c r="J50" s="180">
        <f t="shared" ca="1" si="6"/>
        <v>156.88</v>
      </c>
      <c r="K50" s="180">
        <f t="shared" ca="1" si="7"/>
        <v>8.94</v>
      </c>
      <c r="L50" s="180">
        <f t="shared" ca="1" si="8"/>
        <v>0</v>
      </c>
      <c r="M50" s="181">
        <f t="shared" ca="1" si="9"/>
        <v>652.84</v>
      </c>
      <c r="N50" s="179">
        <f t="shared" ca="1" si="10"/>
        <v>487.01808128264202</v>
      </c>
      <c r="O50" s="180">
        <f t="shared" ca="1" si="11"/>
        <v>156.87938193836163</v>
      </c>
      <c r="P50" s="180">
        <f t="shared" ca="1" si="12"/>
        <v>8.9399647789963854</v>
      </c>
      <c r="Q50" s="180">
        <f t="shared" ca="1" si="13"/>
        <v>0</v>
      </c>
      <c r="R50" s="181">
        <f t="shared" ca="1" si="14"/>
        <v>652.83742799999993</v>
      </c>
      <c r="W50" s="46"/>
      <c r="X50" s="46">
        <v>50</v>
      </c>
    </row>
    <row r="51" spans="1:24">
      <c r="A51" s="61" t="s">
        <v>93</v>
      </c>
      <c r="B51" s="174">
        <f t="shared" ca="1" si="3"/>
        <v>679.19316800000001</v>
      </c>
      <c r="C51" s="179">
        <f t="shared" ca="1" si="15"/>
        <v>506.67810332800002</v>
      </c>
      <c r="D51" s="180">
        <f t="shared" ca="1" si="15"/>
        <v>163.21011827040005</v>
      </c>
      <c r="E51" s="180">
        <f t="shared" ca="1" si="15"/>
        <v>9.3049464016000005</v>
      </c>
      <c r="F51" s="181">
        <f t="shared" ca="1" si="15"/>
        <v>0</v>
      </c>
      <c r="G51" s="182">
        <f t="shared" ca="1" si="1"/>
        <v>679.19</v>
      </c>
      <c r="H51" s="182">
        <f t="shared" ca="1" si="2"/>
        <v>652.83742800000005</v>
      </c>
      <c r="I51" s="183">
        <f t="shared" ca="1" si="5"/>
        <v>487.02</v>
      </c>
      <c r="J51" s="180">
        <f t="shared" ca="1" si="6"/>
        <v>156.88</v>
      </c>
      <c r="K51" s="180">
        <f t="shared" ca="1" si="7"/>
        <v>8.94</v>
      </c>
      <c r="L51" s="180">
        <f t="shared" ca="1" si="8"/>
        <v>0</v>
      </c>
      <c r="M51" s="181">
        <f t="shared" ca="1" si="9"/>
        <v>652.84</v>
      </c>
      <c r="N51" s="179">
        <f t="shared" ca="1" si="10"/>
        <v>487.01808128264202</v>
      </c>
      <c r="O51" s="180">
        <f t="shared" ca="1" si="11"/>
        <v>156.87938193836163</v>
      </c>
      <c r="P51" s="180">
        <f t="shared" ca="1" si="12"/>
        <v>8.9399647789963854</v>
      </c>
      <c r="Q51" s="180">
        <f t="shared" ca="1" si="13"/>
        <v>0</v>
      </c>
      <c r="R51" s="181">
        <f t="shared" ca="1" si="14"/>
        <v>652.83742799999993</v>
      </c>
      <c r="W51" s="46"/>
      <c r="X51" s="46">
        <v>51</v>
      </c>
    </row>
    <row r="52" spans="1:24">
      <c r="A52" s="61" t="s">
        <v>94</v>
      </c>
      <c r="B52" s="174">
        <f t="shared" ca="1" si="3"/>
        <v>679.19316800000001</v>
      </c>
      <c r="C52" s="179">
        <f t="shared" ca="1" si="15"/>
        <v>506.67810332800002</v>
      </c>
      <c r="D52" s="180">
        <f t="shared" ca="1" si="15"/>
        <v>163.21011827040005</v>
      </c>
      <c r="E52" s="180">
        <f t="shared" ca="1" si="15"/>
        <v>9.3049464016000005</v>
      </c>
      <c r="F52" s="181">
        <f t="shared" ca="1" si="15"/>
        <v>0</v>
      </c>
      <c r="G52" s="182">
        <f t="shared" ca="1" si="1"/>
        <v>679.19</v>
      </c>
      <c r="H52" s="182">
        <f t="shared" ca="1" si="2"/>
        <v>652.83742800000005</v>
      </c>
      <c r="I52" s="183">
        <f t="shared" ca="1" si="5"/>
        <v>487.02</v>
      </c>
      <c r="J52" s="180">
        <f t="shared" ca="1" si="6"/>
        <v>156.88</v>
      </c>
      <c r="K52" s="180">
        <f t="shared" ca="1" si="7"/>
        <v>8.94</v>
      </c>
      <c r="L52" s="180">
        <f t="shared" ca="1" si="8"/>
        <v>0</v>
      </c>
      <c r="M52" s="181">
        <f t="shared" ca="1" si="9"/>
        <v>652.84</v>
      </c>
      <c r="N52" s="179">
        <f t="shared" ca="1" si="10"/>
        <v>487.01808128264202</v>
      </c>
      <c r="O52" s="180">
        <f t="shared" ca="1" si="11"/>
        <v>156.87938193836163</v>
      </c>
      <c r="P52" s="180">
        <f t="shared" ca="1" si="12"/>
        <v>8.9399647789963854</v>
      </c>
      <c r="Q52" s="180">
        <f t="shared" ca="1" si="13"/>
        <v>0</v>
      </c>
      <c r="R52" s="181">
        <f t="shared" ca="1" si="14"/>
        <v>652.83742799999993</v>
      </c>
      <c r="W52" s="46"/>
      <c r="X52" s="46">
        <v>52</v>
      </c>
    </row>
    <row r="53" spans="1:24">
      <c r="A53" s="61" t="s">
        <v>95</v>
      </c>
      <c r="B53" s="174">
        <f t="shared" ca="1" si="3"/>
        <v>679.19316800000001</v>
      </c>
      <c r="C53" s="179">
        <f t="shared" ca="1" si="15"/>
        <v>506.67810332800002</v>
      </c>
      <c r="D53" s="180">
        <f t="shared" ca="1" si="15"/>
        <v>163.21011827040005</v>
      </c>
      <c r="E53" s="180">
        <f t="shared" ca="1" si="15"/>
        <v>9.3049464016000005</v>
      </c>
      <c r="F53" s="181">
        <f t="shared" ca="1" si="15"/>
        <v>0</v>
      </c>
      <c r="G53" s="182">
        <f t="shared" ca="1" si="1"/>
        <v>679.19</v>
      </c>
      <c r="H53" s="182">
        <f t="shared" ca="1" si="2"/>
        <v>652.83742800000005</v>
      </c>
      <c r="I53" s="183">
        <f t="shared" ca="1" si="5"/>
        <v>487.02</v>
      </c>
      <c r="J53" s="180">
        <f t="shared" ca="1" si="6"/>
        <v>156.88</v>
      </c>
      <c r="K53" s="180">
        <f t="shared" ca="1" si="7"/>
        <v>8.94</v>
      </c>
      <c r="L53" s="180">
        <f t="shared" ca="1" si="8"/>
        <v>0</v>
      </c>
      <c r="M53" s="181">
        <f t="shared" ca="1" si="9"/>
        <v>652.84</v>
      </c>
      <c r="N53" s="179">
        <f t="shared" ca="1" si="10"/>
        <v>487.01808128264202</v>
      </c>
      <c r="O53" s="180">
        <f t="shared" ca="1" si="11"/>
        <v>156.87938193836163</v>
      </c>
      <c r="P53" s="180">
        <f t="shared" ca="1" si="12"/>
        <v>8.9399647789963854</v>
      </c>
      <c r="Q53" s="180">
        <f t="shared" ca="1" si="13"/>
        <v>0</v>
      </c>
      <c r="R53" s="181">
        <f t="shared" ca="1" si="14"/>
        <v>652.83742799999993</v>
      </c>
      <c r="W53" s="46"/>
      <c r="X53" s="46">
        <v>53</v>
      </c>
    </row>
    <row r="54" spans="1:24">
      <c r="A54" s="61" t="s">
        <v>96</v>
      </c>
      <c r="B54" s="174">
        <f t="shared" ca="1" si="3"/>
        <v>679.19316800000001</v>
      </c>
      <c r="C54" s="179">
        <f t="shared" ca="1" si="15"/>
        <v>506.67810332800002</v>
      </c>
      <c r="D54" s="180">
        <f t="shared" ca="1" si="15"/>
        <v>163.21011827040005</v>
      </c>
      <c r="E54" s="180">
        <f t="shared" ca="1" si="15"/>
        <v>9.3049464016000005</v>
      </c>
      <c r="F54" s="181">
        <f t="shared" ca="1" si="15"/>
        <v>0</v>
      </c>
      <c r="G54" s="182">
        <f t="shared" ca="1" si="1"/>
        <v>679.19</v>
      </c>
      <c r="H54" s="182">
        <f t="shared" ca="1" si="2"/>
        <v>652.83742800000005</v>
      </c>
      <c r="I54" s="183">
        <f t="shared" ca="1" si="5"/>
        <v>487.02</v>
      </c>
      <c r="J54" s="180">
        <f t="shared" ca="1" si="6"/>
        <v>156.88</v>
      </c>
      <c r="K54" s="180">
        <f t="shared" ca="1" si="7"/>
        <v>8.94</v>
      </c>
      <c r="L54" s="180">
        <f t="shared" ca="1" si="8"/>
        <v>0</v>
      </c>
      <c r="M54" s="181">
        <f t="shared" ca="1" si="9"/>
        <v>652.84</v>
      </c>
      <c r="N54" s="179">
        <f t="shared" ca="1" si="10"/>
        <v>487.01808128264202</v>
      </c>
      <c r="O54" s="180">
        <f t="shared" ca="1" si="11"/>
        <v>156.87938193836163</v>
      </c>
      <c r="P54" s="180">
        <f t="shared" ca="1" si="12"/>
        <v>8.9399647789963854</v>
      </c>
      <c r="Q54" s="180">
        <f t="shared" ca="1" si="13"/>
        <v>0</v>
      </c>
      <c r="R54" s="181">
        <f t="shared" ca="1" si="14"/>
        <v>652.83742799999993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672.18089999999995</v>
      </c>
      <c r="H55" s="182">
        <f t="shared" ca="1" si="2"/>
        <v>646.100281</v>
      </c>
      <c r="I55" s="183">
        <f t="shared" ca="1" si="5"/>
        <v>487.23</v>
      </c>
      <c r="J55" s="180">
        <f t="shared" ca="1" si="6"/>
        <v>156.94</v>
      </c>
      <c r="K55" s="180">
        <f t="shared" ca="1" si="7"/>
        <v>1.92</v>
      </c>
      <c r="L55" s="180">
        <f t="shared" ca="1" si="8"/>
        <v>0</v>
      </c>
      <c r="M55" s="181">
        <f t="shared" ca="1" si="9"/>
        <v>646.09</v>
      </c>
      <c r="N55" s="179">
        <f t="shared" ca="1" si="10"/>
        <v>487.23775311741394</v>
      </c>
      <c r="O55" s="180">
        <f t="shared" ca="1" si="11"/>
        <v>156.94249733031</v>
      </c>
      <c r="P55" s="180">
        <f t="shared" ca="1" si="12"/>
        <v>1.9200305522759986</v>
      </c>
      <c r="Q55" s="180">
        <f t="shared" ca="1" si="13"/>
        <v>0</v>
      </c>
      <c r="R55" s="181">
        <f t="shared" ca="1" si="14"/>
        <v>646.10028099999988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672.18089999999995</v>
      </c>
      <c r="H56" s="182">
        <f t="shared" ca="1" si="2"/>
        <v>646.100281</v>
      </c>
      <c r="I56" s="183">
        <f t="shared" ca="1" si="5"/>
        <v>487.23</v>
      </c>
      <c r="J56" s="180">
        <f t="shared" ca="1" si="6"/>
        <v>156.94</v>
      </c>
      <c r="K56" s="180">
        <f t="shared" ca="1" si="7"/>
        <v>1.92</v>
      </c>
      <c r="L56" s="180">
        <f t="shared" ca="1" si="8"/>
        <v>0</v>
      </c>
      <c r="M56" s="181">
        <f t="shared" ca="1" si="9"/>
        <v>646.09</v>
      </c>
      <c r="N56" s="179">
        <f t="shared" ca="1" si="10"/>
        <v>487.23775311741394</v>
      </c>
      <c r="O56" s="180">
        <f t="shared" ca="1" si="11"/>
        <v>156.94249733031</v>
      </c>
      <c r="P56" s="180">
        <f t="shared" ca="1" si="12"/>
        <v>1.9200305522759986</v>
      </c>
      <c r="Q56" s="180">
        <f t="shared" ca="1" si="13"/>
        <v>0</v>
      </c>
      <c r="R56" s="181">
        <f t="shared" ca="1" si="14"/>
        <v>646.10028099999988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650.89949999999999</v>
      </c>
      <c r="H57" s="182">
        <f t="shared" ca="1" si="2"/>
        <v>625.64459899999997</v>
      </c>
      <c r="I57" s="183">
        <f t="shared" ca="1" si="5"/>
        <v>487.23</v>
      </c>
      <c r="J57" s="180">
        <f t="shared" ca="1" si="6"/>
        <v>136.49</v>
      </c>
      <c r="K57" s="180">
        <f t="shared" ca="1" si="7"/>
        <v>1.92</v>
      </c>
      <c r="L57" s="180">
        <f t="shared" ca="1" si="8"/>
        <v>0</v>
      </c>
      <c r="M57" s="181">
        <f t="shared" ca="1" si="9"/>
        <v>625.64</v>
      </c>
      <c r="N57" s="179">
        <f t="shared" ca="1" si="10"/>
        <v>487.23358156570873</v>
      </c>
      <c r="O57" s="180">
        <f t="shared" ca="1" si="11"/>
        <v>136.4910033206157</v>
      </c>
      <c r="P57" s="180">
        <f t="shared" ca="1" si="12"/>
        <v>1.9200141136755962</v>
      </c>
      <c r="Q57" s="180">
        <f t="shared" ca="1" si="13"/>
        <v>0</v>
      </c>
      <c r="R57" s="181">
        <f t="shared" ca="1" si="14"/>
        <v>625.64459900000008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658.20849999999996</v>
      </c>
      <c r="H58" s="182">
        <f t="shared" ca="1" si="2"/>
        <v>632.67001000000005</v>
      </c>
      <c r="I58" s="183">
        <f t="shared" ca="1" si="5"/>
        <v>487.23</v>
      </c>
      <c r="J58" s="180">
        <f t="shared" ca="1" si="6"/>
        <v>136.49</v>
      </c>
      <c r="K58" s="180">
        <f t="shared" ca="1" si="7"/>
        <v>8.9499999999999993</v>
      </c>
      <c r="L58" s="180">
        <f t="shared" ca="1" si="8"/>
        <v>0</v>
      </c>
      <c r="M58" s="181">
        <f t="shared" ca="1" si="9"/>
        <v>632.67000000000007</v>
      </c>
      <c r="N58" s="179">
        <f t="shared" ca="1" si="10"/>
        <v>487.23000770117125</v>
      </c>
      <c r="O58" s="180">
        <f t="shared" ca="1" si="11"/>
        <v>136.49000215736481</v>
      </c>
      <c r="P58" s="180">
        <f t="shared" ca="1" si="12"/>
        <v>8.9500001414639527</v>
      </c>
      <c r="Q58" s="180">
        <f t="shared" ca="1" si="13"/>
        <v>0</v>
      </c>
      <c r="R58" s="181">
        <f t="shared" ca="1" si="14"/>
        <v>632.67001000000005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679.48990000000003</v>
      </c>
      <c r="H59" s="182">
        <f t="shared" ca="1" si="2"/>
        <v>653.12569199999996</v>
      </c>
      <c r="I59" s="183">
        <f t="shared" ca="1" si="5"/>
        <v>487.24</v>
      </c>
      <c r="J59" s="180">
        <f t="shared" ca="1" si="6"/>
        <v>156.94999999999999</v>
      </c>
      <c r="K59" s="180">
        <f t="shared" ca="1" si="7"/>
        <v>8.9499999999999993</v>
      </c>
      <c r="L59" s="180">
        <f t="shared" ca="1" si="8"/>
        <v>0</v>
      </c>
      <c r="M59" s="181">
        <f t="shared" ca="1" si="9"/>
        <v>653.1400000000001</v>
      </c>
      <c r="N59" s="179">
        <f t="shared" ca="1" si="10"/>
        <v>487.22932628545175</v>
      </c>
      <c r="O59" s="180">
        <f t="shared" ca="1" si="11"/>
        <v>156.94656177756679</v>
      </c>
      <c r="P59" s="180">
        <f t="shared" ca="1" si="12"/>
        <v>8.9498039369813487</v>
      </c>
      <c r="Q59" s="180">
        <f t="shared" ca="1" si="13"/>
        <v>0</v>
      </c>
      <c r="R59" s="181">
        <f t="shared" ca="1" si="14"/>
        <v>653.12569199999984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596.20849999999996</v>
      </c>
      <c r="H60" s="182">
        <f t="shared" ca="1" si="2"/>
        <v>573.07560999999998</v>
      </c>
      <c r="I60" s="183">
        <f t="shared" ca="1" si="5"/>
        <v>487.23</v>
      </c>
      <c r="J60" s="180">
        <f t="shared" ca="1" si="6"/>
        <v>76.900000000000006</v>
      </c>
      <c r="K60" s="180">
        <f t="shared" ca="1" si="7"/>
        <v>8.9499999999999993</v>
      </c>
      <c r="L60" s="180">
        <f t="shared" ca="1" si="8"/>
        <v>0</v>
      </c>
      <c r="M60" s="181">
        <f t="shared" ca="1" si="9"/>
        <v>573.08000000000004</v>
      </c>
      <c r="N60" s="179">
        <f t="shared" ca="1" si="10"/>
        <v>487.22626764203949</v>
      </c>
      <c r="O60" s="180">
        <f t="shared" ca="1" si="11"/>
        <v>76.899410918196409</v>
      </c>
      <c r="P60" s="180">
        <f t="shared" ca="1" si="12"/>
        <v>8.9499314397640806</v>
      </c>
      <c r="Q60" s="180">
        <f t="shared" ca="1" si="13"/>
        <v>0</v>
      </c>
      <c r="R60" s="181">
        <f t="shared" ca="1" si="14"/>
        <v>573.07560999999998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596.20849999999996</v>
      </c>
      <c r="H61" s="182">
        <f t="shared" ca="1" si="2"/>
        <v>573.07560999999998</v>
      </c>
      <c r="I61" s="183">
        <f t="shared" ca="1" si="5"/>
        <v>487.23</v>
      </c>
      <c r="J61" s="180">
        <f t="shared" ca="1" si="6"/>
        <v>76.900000000000006</v>
      </c>
      <c r="K61" s="180">
        <f t="shared" ca="1" si="7"/>
        <v>8.9499999999999993</v>
      </c>
      <c r="L61" s="180">
        <f t="shared" ca="1" si="8"/>
        <v>0</v>
      </c>
      <c r="M61" s="181">
        <f t="shared" ca="1" si="9"/>
        <v>573.08000000000004</v>
      </c>
      <c r="N61" s="179">
        <f t="shared" ca="1" si="10"/>
        <v>487.22626764203949</v>
      </c>
      <c r="O61" s="180">
        <f t="shared" ca="1" si="11"/>
        <v>76.899410918196409</v>
      </c>
      <c r="P61" s="180">
        <f t="shared" ca="1" si="12"/>
        <v>8.9499314397640806</v>
      </c>
      <c r="Q61" s="180">
        <f t="shared" ca="1" si="13"/>
        <v>0</v>
      </c>
      <c r="R61" s="181">
        <f t="shared" ca="1" si="14"/>
        <v>573.07560999999998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673.1585</v>
      </c>
      <c r="H62" s="182">
        <f t="shared" ca="1" si="2"/>
        <v>647.03994999999998</v>
      </c>
      <c r="I62" s="183">
        <f t="shared" ca="1" si="5"/>
        <v>487.23</v>
      </c>
      <c r="J62" s="180">
        <f t="shared" ca="1" si="6"/>
        <v>150.86000000000001</v>
      </c>
      <c r="K62" s="180">
        <f t="shared" ca="1" si="7"/>
        <v>8.9499999999999993</v>
      </c>
      <c r="L62" s="180">
        <f t="shared" ca="1" si="8"/>
        <v>0</v>
      </c>
      <c r="M62" s="181">
        <f t="shared" ca="1" si="9"/>
        <v>647.04000000000008</v>
      </c>
      <c r="N62" s="179">
        <f t="shared" ca="1" si="10"/>
        <v>487.22996234931372</v>
      </c>
      <c r="O62" s="180">
        <f t="shared" ca="1" si="11"/>
        <v>150.85998834229721</v>
      </c>
      <c r="P62" s="180">
        <f t="shared" ca="1" si="12"/>
        <v>8.9499993083889695</v>
      </c>
      <c r="Q62" s="180">
        <f t="shared" ca="1" si="13"/>
        <v>0</v>
      </c>
      <c r="R62" s="181">
        <f t="shared" ca="1" si="14"/>
        <v>647.03994999999998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679.48990000000003</v>
      </c>
      <c r="H63" s="182">
        <f t="shared" ca="1" si="2"/>
        <v>653.12569199999996</v>
      </c>
      <c r="I63" s="183">
        <f t="shared" ca="1" si="5"/>
        <v>487.24</v>
      </c>
      <c r="J63" s="180">
        <f t="shared" ca="1" si="6"/>
        <v>156.94999999999999</v>
      </c>
      <c r="K63" s="180">
        <f t="shared" ca="1" si="7"/>
        <v>8.9499999999999993</v>
      </c>
      <c r="L63" s="180">
        <f t="shared" ca="1" si="8"/>
        <v>0</v>
      </c>
      <c r="M63" s="181">
        <f t="shared" ca="1" si="9"/>
        <v>653.1400000000001</v>
      </c>
      <c r="N63" s="179">
        <f t="shared" ca="1" si="10"/>
        <v>487.22932628545175</v>
      </c>
      <c r="O63" s="180">
        <f t="shared" ca="1" si="11"/>
        <v>156.94656177756679</v>
      </c>
      <c r="P63" s="180">
        <f t="shared" ca="1" si="12"/>
        <v>8.9498039369813487</v>
      </c>
      <c r="Q63" s="180">
        <f t="shared" ca="1" si="13"/>
        <v>0</v>
      </c>
      <c r="R63" s="181">
        <f t="shared" ca="1" si="14"/>
        <v>653.12569199999984</v>
      </c>
      <c r="W63" s="46"/>
      <c r="X63" s="46">
        <v>63</v>
      </c>
    </row>
    <row r="64" spans="1:24">
      <c r="A64" s="61" t="s">
        <v>106</v>
      </c>
      <c r="B64" s="174">
        <f t="shared" ca="1" si="3"/>
        <v>679.19316800000001</v>
      </c>
      <c r="C64" s="179">
        <f t="shared" ca="1" si="15"/>
        <v>506.67810332800002</v>
      </c>
      <c r="D64" s="180">
        <f t="shared" ca="1" si="15"/>
        <v>163.21011827040005</v>
      </c>
      <c r="E64" s="180">
        <f t="shared" ca="1" si="15"/>
        <v>9.3049464016000005</v>
      </c>
      <c r="F64" s="181">
        <f t="shared" ca="1" si="15"/>
        <v>0</v>
      </c>
      <c r="G64" s="182">
        <f t="shared" ca="1" si="1"/>
        <v>679.19</v>
      </c>
      <c r="H64" s="182">
        <f t="shared" ca="1" si="2"/>
        <v>652.83742800000005</v>
      </c>
      <c r="I64" s="183">
        <f t="shared" ca="1" si="5"/>
        <v>487.02</v>
      </c>
      <c r="J64" s="180">
        <f t="shared" ca="1" si="6"/>
        <v>156.88</v>
      </c>
      <c r="K64" s="180">
        <f t="shared" ca="1" si="7"/>
        <v>8.94</v>
      </c>
      <c r="L64" s="180">
        <f t="shared" ca="1" si="8"/>
        <v>0</v>
      </c>
      <c r="M64" s="181">
        <f t="shared" ca="1" si="9"/>
        <v>652.84</v>
      </c>
      <c r="N64" s="179">
        <f t="shared" ca="1" si="10"/>
        <v>487.01808128264202</v>
      </c>
      <c r="O64" s="180">
        <f t="shared" ca="1" si="11"/>
        <v>156.87938193836163</v>
      </c>
      <c r="P64" s="180">
        <f t="shared" ca="1" si="12"/>
        <v>8.9399647789963854</v>
      </c>
      <c r="Q64" s="180">
        <f t="shared" ca="1" si="13"/>
        <v>0</v>
      </c>
      <c r="R64" s="181">
        <f t="shared" ca="1" si="14"/>
        <v>652.83742799999993</v>
      </c>
      <c r="W64" s="46"/>
      <c r="X64" s="46">
        <v>64</v>
      </c>
    </row>
    <row r="65" spans="1:24">
      <c r="A65" s="61" t="s">
        <v>107</v>
      </c>
      <c r="B65" s="174">
        <f t="shared" ca="1" si="3"/>
        <v>679.19316800000001</v>
      </c>
      <c r="C65" s="179">
        <f t="shared" ca="1" si="15"/>
        <v>506.67810332800002</v>
      </c>
      <c r="D65" s="180">
        <f t="shared" ca="1" si="15"/>
        <v>163.21011827040005</v>
      </c>
      <c r="E65" s="180">
        <f t="shared" ca="1" si="15"/>
        <v>9.3049464016000005</v>
      </c>
      <c r="F65" s="181">
        <f t="shared" ca="1" si="15"/>
        <v>0</v>
      </c>
      <c r="G65" s="182">
        <f t="shared" ca="1" si="1"/>
        <v>679.19</v>
      </c>
      <c r="H65" s="182">
        <f t="shared" ca="1" si="2"/>
        <v>652.83742800000005</v>
      </c>
      <c r="I65" s="183">
        <f t="shared" ca="1" si="5"/>
        <v>487.02</v>
      </c>
      <c r="J65" s="180">
        <f t="shared" ca="1" si="6"/>
        <v>156.88</v>
      </c>
      <c r="K65" s="180">
        <f t="shared" ca="1" si="7"/>
        <v>8.94</v>
      </c>
      <c r="L65" s="180">
        <f t="shared" ca="1" si="8"/>
        <v>0</v>
      </c>
      <c r="M65" s="181">
        <f t="shared" ca="1" si="9"/>
        <v>652.84</v>
      </c>
      <c r="N65" s="179">
        <f t="shared" ca="1" si="10"/>
        <v>487.01808128264202</v>
      </c>
      <c r="O65" s="180">
        <f t="shared" ca="1" si="11"/>
        <v>156.87938193836163</v>
      </c>
      <c r="P65" s="180">
        <f t="shared" ca="1" si="12"/>
        <v>8.9399647789963854</v>
      </c>
      <c r="Q65" s="180">
        <f t="shared" ca="1" si="13"/>
        <v>0</v>
      </c>
      <c r="R65" s="181">
        <f t="shared" ca="1" si="14"/>
        <v>652.83742799999993</v>
      </c>
      <c r="W65" s="46"/>
      <c r="X65" s="46">
        <v>65</v>
      </c>
    </row>
    <row r="66" spans="1:24">
      <c r="A66" s="61" t="s">
        <v>108</v>
      </c>
      <c r="B66" s="174">
        <f t="shared" ca="1" si="3"/>
        <v>679.19316800000001</v>
      </c>
      <c r="C66" s="179">
        <f t="shared" ca="1" si="15"/>
        <v>506.67810332800002</v>
      </c>
      <c r="D66" s="180">
        <f t="shared" ca="1" si="15"/>
        <v>163.21011827040005</v>
      </c>
      <c r="E66" s="180">
        <f t="shared" ca="1" si="15"/>
        <v>9.3049464016000005</v>
      </c>
      <c r="F66" s="181">
        <f t="shared" ca="1" si="15"/>
        <v>0</v>
      </c>
      <c r="G66" s="182">
        <f t="shared" ca="1" si="1"/>
        <v>679.19</v>
      </c>
      <c r="H66" s="182">
        <f t="shared" ca="1" si="2"/>
        <v>652.83742800000005</v>
      </c>
      <c r="I66" s="183">
        <f t="shared" ca="1" si="5"/>
        <v>487.02</v>
      </c>
      <c r="J66" s="180">
        <f t="shared" ca="1" si="6"/>
        <v>156.88</v>
      </c>
      <c r="K66" s="180">
        <f t="shared" ca="1" si="7"/>
        <v>8.94</v>
      </c>
      <c r="L66" s="180">
        <f t="shared" ca="1" si="8"/>
        <v>0</v>
      </c>
      <c r="M66" s="181">
        <f t="shared" ca="1" si="9"/>
        <v>652.84</v>
      </c>
      <c r="N66" s="179">
        <f t="shared" ca="1" si="10"/>
        <v>487.01808128264202</v>
      </c>
      <c r="O66" s="180">
        <f t="shared" ca="1" si="11"/>
        <v>156.87938193836163</v>
      </c>
      <c r="P66" s="180">
        <f t="shared" ca="1" si="12"/>
        <v>8.9399647789963854</v>
      </c>
      <c r="Q66" s="180">
        <f t="shared" ca="1" si="13"/>
        <v>0</v>
      </c>
      <c r="R66" s="181">
        <f t="shared" ca="1" si="14"/>
        <v>652.83742799999993</v>
      </c>
      <c r="W66" s="46"/>
      <c r="X66" s="46">
        <v>66</v>
      </c>
    </row>
    <row r="67" spans="1:24">
      <c r="A67" s="61" t="s">
        <v>109</v>
      </c>
      <c r="B67" s="174">
        <f t="shared" ca="1" si="3"/>
        <v>679.19316800000001</v>
      </c>
      <c r="C67" s="179">
        <f t="shared" ca="1" si="15"/>
        <v>506.67810332800002</v>
      </c>
      <c r="D67" s="180">
        <f t="shared" ca="1" si="15"/>
        <v>163.21011827040005</v>
      </c>
      <c r="E67" s="180">
        <f t="shared" ca="1" si="15"/>
        <v>9.3049464016000005</v>
      </c>
      <c r="F67" s="181">
        <f t="shared" ca="1" si="15"/>
        <v>0</v>
      </c>
      <c r="G67" s="182">
        <f t="shared" ref="G67:G98" ca="1" si="16">INDIRECT("ISGS_exbus!" &amp; $V$3 &amp; X67)</f>
        <v>679.19</v>
      </c>
      <c r="H67" s="182">
        <f t="shared" ref="H67:H98" ca="1" si="17">INDIRECT("ISGS_Delhi_pp!" &amp; $V$3 &amp; X67)</f>
        <v>652.83742800000005</v>
      </c>
      <c r="I67" s="183">
        <f t="shared" ca="1" si="5"/>
        <v>487.02</v>
      </c>
      <c r="J67" s="180">
        <f t="shared" ca="1" si="6"/>
        <v>156.88</v>
      </c>
      <c r="K67" s="180">
        <f t="shared" ca="1" si="7"/>
        <v>8.94</v>
      </c>
      <c r="L67" s="180">
        <f t="shared" ca="1" si="8"/>
        <v>0</v>
      </c>
      <c r="M67" s="181">
        <f t="shared" ca="1" si="9"/>
        <v>652.84</v>
      </c>
      <c r="N67" s="179">
        <f t="shared" ca="1" si="10"/>
        <v>487.01808128264202</v>
      </c>
      <c r="O67" s="180">
        <f t="shared" ca="1" si="11"/>
        <v>156.87938193836163</v>
      </c>
      <c r="P67" s="180">
        <f t="shared" ca="1" si="12"/>
        <v>8.9399647789963854</v>
      </c>
      <c r="Q67" s="180">
        <f t="shared" ca="1" si="13"/>
        <v>0</v>
      </c>
      <c r="R67" s="181">
        <f t="shared" ca="1" si="14"/>
        <v>652.83742799999993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679.19316800000001</v>
      </c>
      <c r="C68" s="179">
        <f t="shared" ref="C68:F98" ca="1" si="19">$B68*C$1/100</f>
        <v>506.67810332800002</v>
      </c>
      <c r="D68" s="180">
        <f t="shared" ca="1" si="19"/>
        <v>163.21011827040005</v>
      </c>
      <c r="E68" s="180">
        <f t="shared" ca="1" si="19"/>
        <v>9.3049464016000005</v>
      </c>
      <c r="F68" s="181">
        <f t="shared" ca="1" si="19"/>
        <v>0</v>
      </c>
      <c r="G68" s="182">
        <f t="shared" ca="1" si="16"/>
        <v>679.19</v>
      </c>
      <c r="H68" s="182">
        <f t="shared" ca="1" si="17"/>
        <v>652.83742800000005</v>
      </c>
      <c r="I68" s="183">
        <f t="shared" ref="I68:I98" ca="1" si="20">INDIRECT("BRPL_EOD!" &amp; $V$3 &amp; X68)</f>
        <v>487.02</v>
      </c>
      <c r="J68" s="180">
        <f t="shared" ref="J68:J98" ca="1" si="21">INDIRECT("BYPL_EOD!" &amp; $V$3 &amp; X68)</f>
        <v>156.88</v>
      </c>
      <c r="K68" s="180">
        <f t="shared" ref="K68:K98" ca="1" si="22">INDIRECT("TPDDL_EOD!" &amp; $V$3 &amp; X68)</f>
        <v>8.94</v>
      </c>
      <c r="L68" s="180">
        <f t="shared" ref="L68:L98" ca="1" si="23">INDIRECT("NDMC_EOD!" &amp; $V$3 &amp; X68)</f>
        <v>0</v>
      </c>
      <c r="M68" s="181">
        <f t="shared" ref="M68:M98" ca="1" si="24">SUM(I68:L68)</f>
        <v>652.84</v>
      </c>
      <c r="N68" s="179">
        <f t="shared" ref="N68:N98" ca="1" si="25">INDIRECT("BRPL_ISGS_exbus!" &amp; $V$3 &amp; X68)</f>
        <v>487.01808128264202</v>
      </c>
      <c r="O68" s="180">
        <f t="shared" ref="O68:O98" ca="1" si="26">INDIRECT("BYPL_ISGS_exbus!" &amp; $V$3 &amp; X68)</f>
        <v>156.87938193836163</v>
      </c>
      <c r="P68" s="180">
        <f t="shared" ref="P68:P98" ca="1" si="27">INDIRECT("TPDDL_ISGS_exbus!" &amp; $V$3 &amp; X68)</f>
        <v>8.9399647789963854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652.83742799999993</v>
      </c>
      <c r="W68" s="46"/>
      <c r="X68" s="46">
        <v>68</v>
      </c>
    </row>
    <row r="69" spans="1:24">
      <c r="A69" s="61" t="s">
        <v>111</v>
      </c>
      <c r="B69" s="174">
        <f t="shared" ca="1" si="18"/>
        <v>679.19316800000001</v>
      </c>
      <c r="C69" s="179">
        <f t="shared" ca="1" si="19"/>
        <v>506.67810332800002</v>
      </c>
      <c r="D69" s="180">
        <f t="shared" ca="1" si="19"/>
        <v>163.21011827040005</v>
      </c>
      <c r="E69" s="180">
        <f t="shared" ca="1" si="19"/>
        <v>9.3049464016000005</v>
      </c>
      <c r="F69" s="181">
        <f t="shared" ca="1" si="19"/>
        <v>0</v>
      </c>
      <c r="G69" s="182">
        <f t="shared" ca="1" si="16"/>
        <v>679.19</v>
      </c>
      <c r="H69" s="182">
        <f t="shared" ca="1" si="17"/>
        <v>652.83742800000005</v>
      </c>
      <c r="I69" s="183">
        <f t="shared" ca="1" si="20"/>
        <v>487.02</v>
      </c>
      <c r="J69" s="180">
        <f t="shared" ca="1" si="21"/>
        <v>156.88</v>
      </c>
      <c r="K69" s="180">
        <f t="shared" ca="1" si="22"/>
        <v>8.94</v>
      </c>
      <c r="L69" s="180">
        <f t="shared" ca="1" si="23"/>
        <v>0</v>
      </c>
      <c r="M69" s="181">
        <f t="shared" ca="1" si="24"/>
        <v>652.84</v>
      </c>
      <c r="N69" s="179">
        <f t="shared" ca="1" si="25"/>
        <v>487.01808128264202</v>
      </c>
      <c r="O69" s="180">
        <f t="shared" ca="1" si="26"/>
        <v>156.87938193836163</v>
      </c>
      <c r="P69" s="180">
        <f t="shared" ca="1" si="27"/>
        <v>8.9399647789963854</v>
      </c>
      <c r="Q69" s="180">
        <f t="shared" ca="1" si="28"/>
        <v>0</v>
      </c>
      <c r="R69" s="181">
        <f t="shared" ca="1" si="29"/>
        <v>652.83742799999993</v>
      </c>
      <c r="W69" s="46"/>
      <c r="X69" s="46">
        <v>69</v>
      </c>
    </row>
    <row r="70" spans="1:24">
      <c r="A70" s="61" t="s">
        <v>112</v>
      </c>
      <c r="B70" s="174">
        <f t="shared" ca="1" si="18"/>
        <v>679.19316800000001</v>
      </c>
      <c r="C70" s="179">
        <f t="shared" ca="1" si="19"/>
        <v>506.67810332800002</v>
      </c>
      <c r="D70" s="180">
        <f t="shared" ca="1" si="19"/>
        <v>163.21011827040005</v>
      </c>
      <c r="E70" s="180">
        <f t="shared" ca="1" si="19"/>
        <v>9.3049464016000005</v>
      </c>
      <c r="F70" s="181">
        <f t="shared" ca="1" si="19"/>
        <v>0</v>
      </c>
      <c r="G70" s="182">
        <f t="shared" ca="1" si="16"/>
        <v>679.19</v>
      </c>
      <c r="H70" s="182">
        <f t="shared" ca="1" si="17"/>
        <v>652.83742800000005</v>
      </c>
      <c r="I70" s="183">
        <f t="shared" ca="1" si="20"/>
        <v>487.02</v>
      </c>
      <c r="J70" s="180">
        <f t="shared" ca="1" si="21"/>
        <v>156.88</v>
      </c>
      <c r="K70" s="180">
        <f t="shared" ca="1" si="22"/>
        <v>8.94</v>
      </c>
      <c r="L70" s="180">
        <f t="shared" ca="1" si="23"/>
        <v>0</v>
      </c>
      <c r="M70" s="181">
        <f t="shared" ca="1" si="24"/>
        <v>652.84</v>
      </c>
      <c r="N70" s="179">
        <f t="shared" ca="1" si="25"/>
        <v>487.01808128264202</v>
      </c>
      <c r="O70" s="180">
        <f t="shared" ca="1" si="26"/>
        <v>156.87938193836163</v>
      </c>
      <c r="P70" s="180">
        <f t="shared" ca="1" si="27"/>
        <v>8.9399647789963854</v>
      </c>
      <c r="Q70" s="180">
        <f t="shared" ca="1" si="28"/>
        <v>0</v>
      </c>
      <c r="R70" s="181">
        <f t="shared" ca="1" si="29"/>
        <v>652.83742799999993</v>
      </c>
      <c r="W70" s="46"/>
      <c r="X70" s="46">
        <v>70</v>
      </c>
    </row>
    <row r="71" spans="1:24">
      <c r="A71" s="61" t="s">
        <v>113</v>
      </c>
      <c r="B71" s="174">
        <f t="shared" ca="1" si="18"/>
        <v>679.19316800000001</v>
      </c>
      <c r="C71" s="179">
        <f t="shared" ca="1" si="19"/>
        <v>506.67810332800002</v>
      </c>
      <c r="D71" s="180">
        <f t="shared" ca="1" si="19"/>
        <v>163.21011827040005</v>
      </c>
      <c r="E71" s="180">
        <f t="shared" ca="1" si="19"/>
        <v>9.3049464016000005</v>
      </c>
      <c r="F71" s="181">
        <f t="shared" ca="1" si="19"/>
        <v>0</v>
      </c>
      <c r="G71" s="182">
        <f t="shared" ca="1" si="16"/>
        <v>679.19</v>
      </c>
      <c r="H71" s="182">
        <f t="shared" ca="1" si="17"/>
        <v>652.83742800000005</v>
      </c>
      <c r="I71" s="183">
        <f t="shared" ca="1" si="20"/>
        <v>487.02</v>
      </c>
      <c r="J71" s="180">
        <f t="shared" ca="1" si="21"/>
        <v>156.88</v>
      </c>
      <c r="K71" s="180">
        <f t="shared" ca="1" si="22"/>
        <v>8.94</v>
      </c>
      <c r="L71" s="180">
        <f t="shared" ca="1" si="23"/>
        <v>0</v>
      </c>
      <c r="M71" s="181">
        <f t="shared" ca="1" si="24"/>
        <v>652.84</v>
      </c>
      <c r="N71" s="179">
        <f t="shared" ca="1" si="25"/>
        <v>487.01808128264202</v>
      </c>
      <c r="O71" s="180">
        <f t="shared" ca="1" si="26"/>
        <v>156.87938193836163</v>
      </c>
      <c r="P71" s="180">
        <f t="shared" ca="1" si="27"/>
        <v>8.9399647789963854</v>
      </c>
      <c r="Q71" s="180">
        <f t="shared" ca="1" si="28"/>
        <v>0</v>
      </c>
      <c r="R71" s="181">
        <f t="shared" ca="1" si="29"/>
        <v>652.83742799999993</v>
      </c>
      <c r="W71" s="46"/>
      <c r="X71" s="46">
        <v>71</v>
      </c>
    </row>
    <row r="72" spans="1:24">
      <c r="A72" s="61" t="s">
        <v>114</v>
      </c>
      <c r="B72" s="174">
        <f t="shared" ca="1" si="18"/>
        <v>679.19316800000001</v>
      </c>
      <c r="C72" s="179">
        <f t="shared" ca="1" si="19"/>
        <v>506.67810332800002</v>
      </c>
      <c r="D72" s="180">
        <f t="shared" ca="1" si="19"/>
        <v>163.21011827040005</v>
      </c>
      <c r="E72" s="180">
        <f t="shared" ca="1" si="19"/>
        <v>9.3049464016000005</v>
      </c>
      <c r="F72" s="181">
        <f t="shared" ca="1" si="19"/>
        <v>0</v>
      </c>
      <c r="G72" s="182">
        <f t="shared" ca="1" si="16"/>
        <v>679.19</v>
      </c>
      <c r="H72" s="182">
        <f t="shared" ca="1" si="17"/>
        <v>652.83742800000005</v>
      </c>
      <c r="I72" s="183">
        <f t="shared" ca="1" si="20"/>
        <v>487.02</v>
      </c>
      <c r="J72" s="180">
        <f t="shared" ca="1" si="21"/>
        <v>156.88</v>
      </c>
      <c r="K72" s="180">
        <f t="shared" ca="1" si="22"/>
        <v>8.94</v>
      </c>
      <c r="L72" s="180">
        <f t="shared" ca="1" si="23"/>
        <v>0</v>
      </c>
      <c r="M72" s="181">
        <f t="shared" ca="1" si="24"/>
        <v>652.84</v>
      </c>
      <c r="N72" s="179">
        <f t="shared" ca="1" si="25"/>
        <v>487.01808128264202</v>
      </c>
      <c r="O72" s="180">
        <f t="shared" ca="1" si="26"/>
        <v>156.87938193836163</v>
      </c>
      <c r="P72" s="180">
        <f t="shared" ca="1" si="27"/>
        <v>8.9399647789963854</v>
      </c>
      <c r="Q72" s="180">
        <f t="shared" ca="1" si="28"/>
        <v>0</v>
      </c>
      <c r="R72" s="181">
        <f t="shared" ca="1" si="29"/>
        <v>652.83742799999993</v>
      </c>
      <c r="W72" s="46"/>
      <c r="X72" s="46">
        <v>72</v>
      </c>
    </row>
    <row r="73" spans="1:24">
      <c r="A73" s="61" t="s">
        <v>115</v>
      </c>
      <c r="B73" s="174">
        <f t="shared" ca="1" si="18"/>
        <v>679.19316800000001</v>
      </c>
      <c r="C73" s="179">
        <f t="shared" ca="1" si="19"/>
        <v>506.67810332800002</v>
      </c>
      <c r="D73" s="180">
        <f t="shared" ca="1" si="19"/>
        <v>163.21011827040005</v>
      </c>
      <c r="E73" s="180">
        <f t="shared" ca="1" si="19"/>
        <v>9.3049464016000005</v>
      </c>
      <c r="F73" s="181">
        <f t="shared" ca="1" si="19"/>
        <v>0</v>
      </c>
      <c r="G73" s="182">
        <f t="shared" ca="1" si="16"/>
        <v>679.19</v>
      </c>
      <c r="H73" s="182">
        <f t="shared" ca="1" si="17"/>
        <v>652.83742800000005</v>
      </c>
      <c r="I73" s="183">
        <f t="shared" ca="1" si="20"/>
        <v>487.02</v>
      </c>
      <c r="J73" s="180">
        <f t="shared" ca="1" si="21"/>
        <v>156.88</v>
      </c>
      <c r="K73" s="180">
        <f t="shared" ca="1" si="22"/>
        <v>8.94</v>
      </c>
      <c r="L73" s="180">
        <f t="shared" ca="1" si="23"/>
        <v>0</v>
      </c>
      <c r="M73" s="181">
        <f t="shared" ca="1" si="24"/>
        <v>652.84</v>
      </c>
      <c r="N73" s="179">
        <f t="shared" ca="1" si="25"/>
        <v>487.01808128264202</v>
      </c>
      <c r="O73" s="180">
        <f t="shared" ca="1" si="26"/>
        <v>156.87938193836163</v>
      </c>
      <c r="P73" s="180">
        <f t="shared" ca="1" si="27"/>
        <v>8.9399647789963854</v>
      </c>
      <c r="Q73" s="180">
        <f t="shared" ca="1" si="28"/>
        <v>0</v>
      </c>
      <c r="R73" s="181">
        <f t="shared" ca="1" si="29"/>
        <v>652.83742799999993</v>
      </c>
      <c r="W73" s="46"/>
      <c r="X73" s="46">
        <v>73</v>
      </c>
    </row>
    <row r="74" spans="1:24">
      <c r="A74" s="61" t="s">
        <v>116</v>
      </c>
      <c r="B74" s="174">
        <f t="shared" ca="1" si="18"/>
        <v>679.19316800000001</v>
      </c>
      <c r="C74" s="179">
        <f t="shared" ca="1" si="19"/>
        <v>506.67810332800002</v>
      </c>
      <c r="D74" s="180">
        <f t="shared" ca="1" si="19"/>
        <v>163.21011827040005</v>
      </c>
      <c r="E74" s="180">
        <f t="shared" ca="1" si="19"/>
        <v>9.3049464016000005</v>
      </c>
      <c r="F74" s="181">
        <f t="shared" ca="1" si="19"/>
        <v>0</v>
      </c>
      <c r="G74" s="182">
        <f t="shared" ca="1" si="16"/>
        <v>679.19</v>
      </c>
      <c r="H74" s="182">
        <f t="shared" ca="1" si="17"/>
        <v>652.83742800000005</v>
      </c>
      <c r="I74" s="183">
        <f t="shared" ca="1" si="20"/>
        <v>487.02</v>
      </c>
      <c r="J74" s="180">
        <f t="shared" ca="1" si="21"/>
        <v>156.88</v>
      </c>
      <c r="K74" s="180">
        <f t="shared" ca="1" si="22"/>
        <v>8.94</v>
      </c>
      <c r="L74" s="180">
        <f t="shared" ca="1" si="23"/>
        <v>0</v>
      </c>
      <c r="M74" s="181">
        <f t="shared" ca="1" si="24"/>
        <v>652.84</v>
      </c>
      <c r="N74" s="179">
        <f t="shared" ca="1" si="25"/>
        <v>487.01808128264202</v>
      </c>
      <c r="O74" s="180">
        <f t="shared" ca="1" si="26"/>
        <v>156.87938193836163</v>
      </c>
      <c r="P74" s="180">
        <f t="shared" ca="1" si="27"/>
        <v>8.9399647789963854</v>
      </c>
      <c r="Q74" s="180">
        <f t="shared" ca="1" si="28"/>
        <v>0</v>
      </c>
      <c r="R74" s="181">
        <f t="shared" ca="1" si="29"/>
        <v>652.83742799999993</v>
      </c>
      <c r="W74" s="46"/>
      <c r="X74" s="46">
        <v>74</v>
      </c>
    </row>
    <row r="75" spans="1:24">
      <c r="A75" s="61" t="s">
        <v>117</v>
      </c>
      <c r="B75" s="174">
        <f t="shared" ca="1" si="18"/>
        <v>679.19316800000001</v>
      </c>
      <c r="C75" s="179">
        <f t="shared" ca="1" si="19"/>
        <v>506.67810332800002</v>
      </c>
      <c r="D75" s="180">
        <f t="shared" ca="1" si="19"/>
        <v>163.21011827040005</v>
      </c>
      <c r="E75" s="180">
        <f t="shared" ca="1" si="19"/>
        <v>9.3049464016000005</v>
      </c>
      <c r="F75" s="181">
        <f t="shared" ca="1" si="19"/>
        <v>0</v>
      </c>
      <c r="G75" s="182">
        <f t="shared" ca="1" si="16"/>
        <v>679.19</v>
      </c>
      <c r="H75" s="182">
        <f t="shared" ca="1" si="17"/>
        <v>652.83742800000005</v>
      </c>
      <c r="I75" s="183">
        <f t="shared" ca="1" si="20"/>
        <v>487.02</v>
      </c>
      <c r="J75" s="180">
        <f t="shared" ca="1" si="21"/>
        <v>156.88</v>
      </c>
      <c r="K75" s="180">
        <f t="shared" ca="1" si="22"/>
        <v>8.94</v>
      </c>
      <c r="L75" s="180">
        <f t="shared" ca="1" si="23"/>
        <v>0</v>
      </c>
      <c r="M75" s="181">
        <f t="shared" ca="1" si="24"/>
        <v>652.84</v>
      </c>
      <c r="N75" s="179">
        <f t="shared" ca="1" si="25"/>
        <v>487.01808128264202</v>
      </c>
      <c r="O75" s="180">
        <f t="shared" ca="1" si="26"/>
        <v>156.87938193836163</v>
      </c>
      <c r="P75" s="180">
        <f t="shared" ca="1" si="27"/>
        <v>8.9399647789963854</v>
      </c>
      <c r="Q75" s="180">
        <f t="shared" ca="1" si="28"/>
        <v>0</v>
      </c>
      <c r="R75" s="181">
        <f t="shared" ca="1" si="29"/>
        <v>652.83742799999993</v>
      </c>
      <c r="W75" s="46"/>
      <c r="X75" s="46">
        <v>75</v>
      </c>
    </row>
    <row r="76" spans="1:24">
      <c r="A76" s="61" t="s">
        <v>118</v>
      </c>
      <c r="B76" s="174">
        <f t="shared" ca="1" si="18"/>
        <v>679.19316800000001</v>
      </c>
      <c r="C76" s="179">
        <f t="shared" ca="1" si="19"/>
        <v>506.67810332800002</v>
      </c>
      <c r="D76" s="180">
        <f t="shared" ca="1" si="19"/>
        <v>163.21011827040005</v>
      </c>
      <c r="E76" s="180">
        <f t="shared" ca="1" si="19"/>
        <v>9.3049464016000005</v>
      </c>
      <c r="F76" s="181">
        <f t="shared" ca="1" si="19"/>
        <v>0</v>
      </c>
      <c r="G76" s="182">
        <f t="shared" ca="1" si="16"/>
        <v>679.19</v>
      </c>
      <c r="H76" s="182">
        <f t="shared" ca="1" si="17"/>
        <v>652.83742800000005</v>
      </c>
      <c r="I76" s="183">
        <f t="shared" ca="1" si="20"/>
        <v>487.02</v>
      </c>
      <c r="J76" s="180">
        <f t="shared" ca="1" si="21"/>
        <v>156.88</v>
      </c>
      <c r="K76" s="180">
        <f t="shared" ca="1" si="22"/>
        <v>8.94</v>
      </c>
      <c r="L76" s="180">
        <f t="shared" ca="1" si="23"/>
        <v>0</v>
      </c>
      <c r="M76" s="181">
        <f t="shared" ca="1" si="24"/>
        <v>652.84</v>
      </c>
      <c r="N76" s="179">
        <f t="shared" ca="1" si="25"/>
        <v>487.01808128264202</v>
      </c>
      <c r="O76" s="180">
        <f t="shared" ca="1" si="26"/>
        <v>156.87938193836163</v>
      </c>
      <c r="P76" s="180">
        <f t="shared" ca="1" si="27"/>
        <v>8.9399647789963854</v>
      </c>
      <c r="Q76" s="180">
        <f t="shared" ca="1" si="28"/>
        <v>0</v>
      </c>
      <c r="R76" s="181">
        <f t="shared" ca="1" si="29"/>
        <v>652.83742799999993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679.19</v>
      </c>
      <c r="H77" s="182">
        <f t="shared" ca="1" si="17"/>
        <v>652.83742800000005</v>
      </c>
      <c r="I77" s="183">
        <f t="shared" ca="1" si="20"/>
        <v>487.02</v>
      </c>
      <c r="J77" s="180">
        <f t="shared" ca="1" si="21"/>
        <v>156.88</v>
      </c>
      <c r="K77" s="180">
        <f t="shared" ca="1" si="22"/>
        <v>8.94</v>
      </c>
      <c r="L77" s="180">
        <f t="shared" ca="1" si="23"/>
        <v>0</v>
      </c>
      <c r="M77" s="181">
        <f t="shared" ca="1" si="24"/>
        <v>652.84</v>
      </c>
      <c r="N77" s="179">
        <f t="shared" ca="1" si="25"/>
        <v>487.01808128264202</v>
      </c>
      <c r="O77" s="180">
        <f t="shared" ca="1" si="26"/>
        <v>156.87938193836163</v>
      </c>
      <c r="P77" s="180">
        <f t="shared" ca="1" si="27"/>
        <v>8.9399647789963854</v>
      </c>
      <c r="Q77" s="180">
        <f t="shared" ca="1" si="28"/>
        <v>0</v>
      </c>
      <c r="R77" s="181">
        <f t="shared" ca="1" si="29"/>
        <v>652.83742799999993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679.19</v>
      </c>
      <c r="H78" s="182">
        <f t="shared" ca="1" si="17"/>
        <v>652.83742800000005</v>
      </c>
      <c r="I78" s="183">
        <f t="shared" ca="1" si="20"/>
        <v>487.02</v>
      </c>
      <c r="J78" s="180">
        <f t="shared" ca="1" si="21"/>
        <v>156.88</v>
      </c>
      <c r="K78" s="180">
        <f t="shared" ca="1" si="22"/>
        <v>8.94</v>
      </c>
      <c r="L78" s="180">
        <f t="shared" ca="1" si="23"/>
        <v>0</v>
      </c>
      <c r="M78" s="181">
        <f t="shared" ca="1" si="24"/>
        <v>652.84</v>
      </c>
      <c r="N78" s="179">
        <f t="shared" ca="1" si="25"/>
        <v>487.01808128264202</v>
      </c>
      <c r="O78" s="180">
        <f t="shared" ca="1" si="26"/>
        <v>156.87938193836163</v>
      </c>
      <c r="P78" s="180">
        <f t="shared" ca="1" si="27"/>
        <v>8.9399647789963854</v>
      </c>
      <c r="Q78" s="180">
        <f t="shared" ca="1" si="28"/>
        <v>0</v>
      </c>
      <c r="R78" s="181">
        <f t="shared" ca="1" si="29"/>
        <v>652.83742799999993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679.19</v>
      </c>
      <c r="H79" s="182">
        <f t="shared" ca="1" si="17"/>
        <v>652.83742800000005</v>
      </c>
      <c r="I79" s="183">
        <f t="shared" ca="1" si="20"/>
        <v>487.02</v>
      </c>
      <c r="J79" s="180">
        <f t="shared" ca="1" si="21"/>
        <v>156.88</v>
      </c>
      <c r="K79" s="180">
        <f t="shared" ca="1" si="22"/>
        <v>8.94</v>
      </c>
      <c r="L79" s="180">
        <f t="shared" ca="1" si="23"/>
        <v>0</v>
      </c>
      <c r="M79" s="181">
        <f t="shared" ca="1" si="24"/>
        <v>652.84</v>
      </c>
      <c r="N79" s="179">
        <f t="shared" ca="1" si="25"/>
        <v>487.01808128264202</v>
      </c>
      <c r="O79" s="180">
        <f t="shared" ca="1" si="26"/>
        <v>156.87938193836163</v>
      </c>
      <c r="P79" s="180">
        <f t="shared" ca="1" si="27"/>
        <v>8.9399647789963854</v>
      </c>
      <c r="Q79" s="180">
        <f t="shared" ca="1" si="28"/>
        <v>0</v>
      </c>
      <c r="R79" s="181">
        <f t="shared" ca="1" si="29"/>
        <v>652.83742799999993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679.19</v>
      </c>
      <c r="H80" s="182">
        <f t="shared" ca="1" si="17"/>
        <v>652.83742800000005</v>
      </c>
      <c r="I80" s="183">
        <f t="shared" ca="1" si="20"/>
        <v>487.02</v>
      </c>
      <c r="J80" s="180">
        <f t="shared" ca="1" si="21"/>
        <v>156.88</v>
      </c>
      <c r="K80" s="180">
        <f t="shared" ca="1" si="22"/>
        <v>8.94</v>
      </c>
      <c r="L80" s="180">
        <f t="shared" ca="1" si="23"/>
        <v>0</v>
      </c>
      <c r="M80" s="181">
        <f t="shared" ca="1" si="24"/>
        <v>652.84</v>
      </c>
      <c r="N80" s="179">
        <f t="shared" ca="1" si="25"/>
        <v>487.01808128264202</v>
      </c>
      <c r="O80" s="180">
        <f t="shared" ca="1" si="26"/>
        <v>156.87938193836163</v>
      </c>
      <c r="P80" s="180">
        <f t="shared" ca="1" si="27"/>
        <v>8.9399647789963854</v>
      </c>
      <c r="Q80" s="180">
        <f t="shared" ca="1" si="28"/>
        <v>0</v>
      </c>
      <c r="R80" s="181">
        <f t="shared" ca="1" si="29"/>
        <v>652.83742799999993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679.19</v>
      </c>
      <c r="H81" s="182">
        <f t="shared" ca="1" si="17"/>
        <v>652.83742800000005</v>
      </c>
      <c r="I81" s="183">
        <f t="shared" ca="1" si="20"/>
        <v>487.02</v>
      </c>
      <c r="J81" s="180">
        <f t="shared" ca="1" si="21"/>
        <v>156.88</v>
      </c>
      <c r="K81" s="180">
        <f t="shared" ca="1" si="22"/>
        <v>8.94</v>
      </c>
      <c r="L81" s="180">
        <f t="shared" ca="1" si="23"/>
        <v>0</v>
      </c>
      <c r="M81" s="181">
        <f t="shared" ca="1" si="24"/>
        <v>652.84</v>
      </c>
      <c r="N81" s="179">
        <f t="shared" ca="1" si="25"/>
        <v>487.01808128264202</v>
      </c>
      <c r="O81" s="180">
        <f t="shared" ca="1" si="26"/>
        <v>156.87938193836163</v>
      </c>
      <c r="P81" s="180">
        <f t="shared" ca="1" si="27"/>
        <v>8.9399647789963854</v>
      </c>
      <c r="Q81" s="180">
        <f t="shared" ca="1" si="28"/>
        <v>0</v>
      </c>
      <c r="R81" s="181">
        <f t="shared" ca="1" si="29"/>
        <v>652.83742799999993</v>
      </c>
      <c r="W81" s="46"/>
      <c r="X81" s="46">
        <v>81</v>
      </c>
    </row>
    <row r="82" spans="1:24">
      <c r="A82" s="61" t="s">
        <v>124</v>
      </c>
      <c r="B82" s="174">
        <f t="shared" ca="1" si="18"/>
        <v>679.19316800000001</v>
      </c>
      <c r="C82" s="179">
        <f t="shared" ca="1" si="19"/>
        <v>506.67810332800002</v>
      </c>
      <c r="D82" s="180">
        <f t="shared" ca="1" si="19"/>
        <v>163.21011827040005</v>
      </c>
      <c r="E82" s="180">
        <f t="shared" ca="1" si="19"/>
        <v>9.3049464016000005</v>
      </c>
      <c r="F82" s="181">
        <f t="shared" ca="1" si="19"/>
        <v>0</v>
      </c>
      <c r="G82" s="182">
        <f t="shared" ca="1" si="16"/>
        <v>679.19</v>
      </c>
      <c r="H82" s="182">
        <f t="shared" ca="1" si="17"/>
        <v>652.83742800000005</v>
      </c>
      <c r="I82" s="183">
        <f t="shared" ca="1" si="20"/>
        <v>487.02</v>
      </c>
      <c r="J82" s="180">
        <f t="shared" ca="1" si="21"/>
        <v>156.88</v>
      </c>
      <c r="K82" s="180">
        <f t="shared" ca="1" si="22"/>
        <v>8.94</v>
      </c>
      <c r="L82" s="180">
        <f t="shared" ca="1" si="23"/>
        <v>0</v>
      </c>
      <c r="M82" s="181">
        <f t="shared" ca="1" si="24"/>
        <v>652.84</v>
      </c>
      <c r="N82" s="179">
        <f t="shared" ca="1" si="25"/>
        <v>487.01808128264202</v>
      </c>
      <c r="O82" s="180">
        <f t="shared" ca="1" si="26"/>
        <v>156.87938193836163</v>
      </c>
      <c r="P82" s="180">
        <f t="shared" ca="1" si="27"/>
        <v>8.9399647789963854</v>
      </c>
      <c r="Q82" s="180">
        <f t="shared" ca="1" si="28"/>
        <v>0</v>
      </c>
      <c r="R82" s="181">
        <f t="shared" ca="1" si="29"/>
        <v>652.83742799999993</v>
      </c>
      <c r="W82" s="46"/>
      <c r="X82" s="46">
        <v>82</v>
      </c>
    </row>
    <row r="83" spans="1:24">
      <c r="A83" s="61" t="s">
        <v>125</v>
      </c>
      <c r="B83" s="174">
        <f t="shared" ca="1" si="18"/>
        <v>679.19316800000001</v>
      </c>
      <c r="C83" s="179">
        <f t="shared" ca="1" si="19"/>
        <v>506.67810332800002</v>
      </c>
      <c r="D83" s="180">
        <f t="shared" ca="1" si="19"/>
        <v>163.21011827040005</v>
      </c>
      <c r="E83" s="180">
        <f t="shared" ca="1" si="19"/>
        <v>9.3049464016000005</v>
      </c>
      <c r="F83" s="181">
        <f t="shared" ca="1" si="19"/>
        <v>0</v>
      </c>
      <c r="G83" s="182">
        <f t="shared" ca="1" si="16"/>
        <v>679.19</v>
      </c>
      <c r="H83" s="182">
        <f t="shared" ca="1" si="17"/>
        <v>652.83742800000005</v>
      </c>
      <c r="I83" s="183">
        <f t="shared" ca="1" si="20"/>
        <v>487.02</v>
      </c>
      <c r="J83" s="180">
        <f t="shared" ca="1" si="21"/>
        <v>156.88</v>
      </c>
      <c r="K83" s="180">
        <f t="shared" ca="1" si="22"/>
        <v>8.94</v>
      </c>
      <c r="L83" s="180">
        <f t="shared" ca="1" si="23"/>
        <v>0</v>
      </c>
      <c r="M83" s="181">
        <f t="shared" ca="1" si="24"/>
        <v>652.84</v>
      </c>
      <c r="N83" s="179">
        <f t="shared" ca="1" si="25"/>
        <v>487.01808128264202</v>
      </c>
      <c r="O83" s="180">
        <f t="shared" ca="1" si="26"/>
        <v>156.87938193836163</v>
      </c>
      <c r="P83" s="180">
        <f t="shared" ca="1" si="27"/>
        <v>8.9399647789963854</v>
      </c>
      <c r="Q83" s="180">
        <f t="shared" ca="1" si="28"/>
        <v>0</v>
      </c>
      <c r="R83" s="181">
        <f t="shared" ca="1" si="29"/>
        <v>652.83742799999993</v>
      </c>
      <c r="W83" s="46"/>
      <c r="X83" s="46">
        <v>83</v>
      </c>
    </row>
    <row r="84" spans="1:24">
      <c r="A84" s="61" t="s">
        <v>126</v>
      </c>
      <c r="B84" s="174">
        <f t="shared" ca="1" si="18"/>
        <v>679.19316800000001</v>
      </c>
      <c r="C84" s="179">
        <f t="shared" ca="1" si="19"/>
        <v>506.67810332800002</v>
      </c>
      <c r="D84" s="180">
        <f t="shared" ca="1" si="19"/>
        <v>163.21011827040005</v>
      </c>
      <c r="E84" s="180">
        <f t="shared" ca="1" si="19"/>
        <v>9.3049464016000005</v>
      </c>
      <c r="F84" s="181">
        <f t="shared" ca="1" si="19"/>
        <v>0</v>
      </c>
      <c r="G84" s="182">
        <f t="shared" ca="1" si="16"/>
        <v>679.19</v>
      </c>
      <c r="H84" s="182">
        <f t="shared" ca="1" si="17"/>
        <v>652.83742800000005</v>
      </c>
      <c r="I84" s="183">
        <f t="shared" ca="1" si="20"/>
        <v>487.02</v>
      </c>
      <c r="J84" s="180">
        <f t="shared" ca="1" si="21"/>
        <v>156.88</v>
      </c>
      <c r="K84" s="180">
        <f t="shared" ca="1" si="22"/>
        <v>8.94</v>
      </c>
      <c r="L84" s="180">
        <f t="shared" ca="1" si="23"/>
        <v>0</v>
      </c>
      <c r="M84" s="181">
        <f t="shared" ca="1" si="24"/>
        <v>652.84</v>
      </c>
      <c r="N84" s="179">
        <f t="shared" ca="1" si="25"/>
        <v>487.01808128264202</v>
      </c>
      <c r="O84" s="180">
        <f t="shared" ca="1" si="26"/>
        <v>156.87938193836163</v>
      </c>
      <c r="P84" s="180">
        <f t="shared" ca="1" si="27"/>
        <v>8.9399647789963854</v>
      </c>
      <c r="Q84" s="180">
        <f t="shared" ca="1" si="28"/>
        <v>0</v>
      </c>
      <c r="R84" s="181">
        <f t="shared" ca="1" si="29"/>
        <v>652.83742799999993</v>
      </c>
      <c r="W84" s="46"/>
      <c r="X84" s="46">
        <v>84</v>
      </c>
    </row>
    <row r="85" spans="1:24">
      <c r="A85" s="61" t="s">
        <v>127</v>
      </c>
      <c r="B85" s="174">
        <f t="shared" ca="1" si="18"/>
        <v>679.19316800000001</v>
      </c>
      <c r="C85" s="179">
        <f t="shared" ca="1" si="19"/>
        <v>506.67810332800002</v>
      </c>
      <c r="D85" s="180">
        <f t="shared" ca="1" si="19"/>
        <v>163.21011827040005</v>
      </c>
      <c r="E85" s="180">
        <f t="shared" ca="1" si="19"/>
        <v>9.3049464016000005</v>
      </c>
      <c r="F85" s="181">
        <f t="shared" ca="1" si="19"/>
        <v>0</v>
      </c>
      <c r="G85" s="182">
        <f t="shared" ca="1" si="16"/>
        <v>679.19</v>
      </c>
      <c r="H85" s="182">
        <f t="shared" ca="1" si="17"/>
        <v>652.83742800000005</v>
      </c>
      <c r="I85" s="183">
        <f t="shared" ca="1" si="20"/>
        <v>487.02</v>
      </c>
      <c r="J85" s="180">
        <f t="shared" ca="1" si="21"/>
        <v>156.88</v>
      </c>
      <c r="K85" s="180">
        <f t="shared" ca="1" si="22"/>
        <v>8.94</v>
      </c>
      <c r="L85" s="180">
        <f t="shared" ca="1" si="23"/>
        <v>0</v>
      </c>
      <c r="M85" s="181">
        <f t="shared" ca="1" si="24"/>
        <v>652.84</v>
      </c>
      <c r="N85" s="179">
        <f t="shared" ca="1" si="25"/>
        <v>487.01808128264202</v>
      </c>
      <c r="O85" s="180">
        <f t="shared" ca="1" si="26"/>
        <v>156.87938193836163</v>
      </c>
      <c r="P85" s="180">
        <f t="shared" ca="1" si="27"/>
        <v>8.9399647789963854</v>
      </c>
      <c r="Q85" s="180">
        <f t="shared" ca="1" si="28"/>
        <v>0</v>
      </c>
      <c r="R85" s="181">
        <f t="shared" ca="1" si="29"/>
        <v>652.83742799999993</v>
      </c>
      <c r="W85" s="46"/>
      <c r="X85" s="46">
        <v>85</v>
      </c>
    </row>
    <row r="86" spans="1:24">
      <c r="A86" s="61" t="s">
        <v>128</v>
      </c>
      <c r="B86" s="174">
        <f t="shared" ca="1" si="18"/>
        <v>679.19316800000001</v>
      </c>
      <c r="C86" s="179">
        <f t="shared" ca="1" si="19"/>
        <v>506.67810332800002</v>
      </c>
      <c r="D86" s="180">
        <f t="shared" ca="1" si="19"/>
        <v>163.21011827040005</v>
      </c>
      <c r="E86" s="180">
        <f t="shared" ca="1" si="19"/>
        <v>9.3049464016000005</v>
      </c>
      <c r="F86" s="181">
        <f t="shared" ca="1" si="19"/>
        <v>0</v>
      </c>
      <c r="G86" s="182">
        <f t="shared" ca="1" si="16"/>
        <v>679.19</v>
      </c>
      <c r="H86" s="182">
        <f t="shared" ca="1" si="17"/>
        <v>652.83742800000005</v>
      </c>
      <c r="I86" s="183">
        <f t="shared" ca="1" si="20"/>
        <v>487.02</v>
      </c>
      <c r="J86" s="180">
        <f t="shared" ca="1" si="21"/>
        <v>156.88</v>
      </c>
      <c r="K86" s="180">
        <f t="shared" ca="1" si="22"/>
        <v>8.94</v>
      </c>
      <c r="L86" s="180">
        <f t="shared" ca="1" si="23"/>
        <v>0</v>
      </c>
      <c r="M86" s="181">
        <f t="shared" ca="1" si="24"/>
        <v>652.84</v>
      </c>
      <c r="N86" s="179">
        <f t="shared" ca="1" si="25"/>
        <v>487.01808128264202</v>
      </c>
      <c r="O86" s="180">
        <f t="shared" ca="1" si="26"/>
        <v>156.87938193836163</v>
      </c>
      <c r="P86" s="180">
        <f t="shared" ca="1" si="27"/>
        <v>8.9399647789963854</v>
      </c>
      <c r="Q86" s="180">
        <f t="shared" ca="1" si="28"/>
        <v>0</v>
      </c>
      <c r="R86" s="181">
        <f t="shared" ca="1" si="29"/>
        <v>652.83742799999993</v>
      </c>
      <c r="W86" s="46"/>
      <c r="X86" s="46">
        <v>86</v>
      </c>
    </row>
    <row r="87" spans="1:24">
      <c r="A87" s="61" t="s">
        <v>129</v>
      </c>
      <c r="B87" s="174">
        <f t="shared" ca="1" si="18"/>
        <v>679.19316800000001</v>
      </c>
      <c r="C87" s="179">
        <f t="shared" ca="1" si="19"/>
        <v>506.67810332800002</v>
      </c>
      <c r="D87" s="180">
        <f t="shared" ca="1" si="19"/>
        <v>163.21011827040005</v>
      </c>
      <c r="E87" s="180">
        <f t="shared" ca="1" si="19"/>
        <v>9.3049464016000005</v>
      </c>
      <c r="F87" s="181">
        <f t="shared" ca="1" si="19"/>
        <v>0</v>
      </c>
      <c r="G87" s="182">
        <f t="shared" ca="1" si="16"/>
        <v>679.19</v>
      </c>
      <c r="H87" s="182">
        <f t="shared" ca="1" si="17"/>
        <v>652.83742800000005</v>
      </c>
      <c r="I87" s="183">
        <f t="shared" ca="1" si="20"/>
        <v>487.02</v>
      </c>
      <c r="J87" s="180">
        <f t="shared" ca="1" si="21"/>
        <v>156.88</v>
      </c>
      <c r="K87" s="180">
        <f t="shared" ca="1" si="22"/>
        <v>8.94</v>
      </c>
      <c r="L87" s="180">
        <f t="shared" ca="1" si="23"/>
        <v>0</v>
      </c>
      <c r="M87" s="181">
        <f t="shared" ca="1" si="24"/>
        <v>652.84</v>
      </c>
      <c r="N87" s="179">
        <f t="shared" ca="1" si="25"/>
        <v>487.01808128264202</v>
      </c>
      <c r="O87" s="180">
        <f t="shared" ca="1" si="26"/>
        <v>156.87938193836163</v>
      </c>
      <c r="P87" s="180">
        <f t="shared" ca="1" si="27"/>
        <v>8.9399647789963854</v>
      </c>
      <c r="Q87" s="180">
        <f t="shared" ca="1" si="28"/>
        <v>0</v>
      </c>
      <c r="R87" s="181">
        <f t="shared" ca="1" si="29"/>
        <v>652.83742799999993</v>
      </c>
      <c r="W87" s="46"/>
      <c r="X87" s="46">
        <v>87</v>
      </c>
    </row>
    <row r="88" spans="1:24">
      <c r="A88" s="61" t="s">
        <v>130</v>
      </c>
      <c r="B88" s="174">
        <f t="shared" ca="1" si="18"/>
        <v>679.19316800000001</v>
      </c>
      <c r="C88" s="179">
        <f t="shared" ca="1" si="19"/>
        <v>506.67810332800002</v>
      </c>
      <c r="D88" s="180">
        <f t="shared" ca="1" si="19"/>
        <v>163.21011827040005</v>
      </c>
      <c r="E88" s="180">
        <f t="shared" ca="1" si="19"/>
        <v>9.3049464016000005</v>
      </c>
      <c r="F88" s="181">
        <f t="shared" ca="1" si="19"/>
        <v>0</v>
      </c>
      <c r="G88" s="182">
        <f t="shared" ca="1" si="16"/>
        <v>679.19</v>
      </c>
      <c r="H88" s="182">
        <f t="shared" ca="1" si="17"/>
        <v>652.83742800000005</v>
      </c>
      <c r="I88" s="183">
        <f t="shared" ca="1" si="20"/>
        <v>487.02</v>
      </c>
      <c r="J88" s="180">
        <f t="shared" ca="1" si="21"/>
        <v>156.88</v>
      </c>
      <c r="K88" s="180">
        <f t="shared" ca="1" si="22"/>
        <v>8.94</v>
      </c>
      <c r="L88" s="180">
        <f t="shared" ca="1" si="23"/>
        <v>0</v>
      </c>
      <c r="M88" s="181">
        <f t="shared" ca="1" si="24"/>
        <v>652.84</v>
      </c>
      <c r="N88" s="179">
        <f t="shared" ca="1" si="25"/>
        <v>487.01808128264202</v>
      </c>
      <c r="O88" s="180">
        <f t="shared" ca="1" si="26"/>
        <v>156.87938193836163</v>
      </c>
      <c r="P88" s="180">
        <f t="shared" ca="1" si="27"/>
        <v>8.9399647789963854</v>
      </c>
      <c r="Q88" s="180">
        <f t="shared" ca="1" si="28"/>
        <v>0</v>
      </c>
      <c r="R88" s="181">
        <f t="shared" ca="1" si="29"/>
        <v>652.83742799999993</v>
      </c>
      <c r="W88" s="46"/>
      <c r="X88" s="46">
        <v>88</v>
      </c>
    </row>
    <row r="89" spans="1:24">
      <c r="A89" s="61" t="s">
        <v>131</v>
      </c>
      <c r="B89" s="174">
        <f t="shared" ca="1" si="18"/>
        <v>679.19316800000001</v>
      </c>
      <c r="C89" s="179">
        <f t="shared" ca="1" si="19"/>
        <v>506.67810332800002</v>
      </c>
      <c r="D89" s="180">
        <f t="shared" ca="1" si="19"/>
        <v>163.21011827040005</v>
      </c>
      <c r="E89" s="180">
        <f t="shared" ca="1" si="19"/>
        <v>9.3049464016000005</v>
      </c>
      <c r="F89" s="181">
        <f t="shared" ca="1" si="19"/>
        <v>0</v>
      </c>
      <c r="G89" s="182">
        <f t="shared" ca="1" si="16"/>
        <v>679.19</v>
      </c>
      <c r="H89" s="182">
        <f t="shared" ca="1" si="17"/>
        <v>652.83742800000005</v>
      </c>
      <c r="I89" s="183">
        <f t="shared" ca="1" si="20"/>
        <v>487.02</v>
      </c>
      <c r="J89" s="180">
        <f t="shared" ca="1" si="21"/>
        <v>156.88</v>
      </c>
      <c r="K89" s="180">
        <f t="shared" ca="1" si="22"/>
        <v>8.94</v>
      </c>
      <c r="L89" s="180">
        <f t="shared" ca="1" si="23"/>
        <v>0</v>
      </c>
      <c r="M89" s="181">
        <f t="shared" ca="1" si="24"/>
        <v>652.84</v>
      </c>
      <c r="N89" s="179">
        <f t="shared" ca="1" si="25"/>
        <v>487.01808128264202</v>
      </c>
      <c r="O89" s="180">
        <f t="shared" ca="1" si="26"/>
        <v>156.87938193836163</v>
      </c>
      <c r="P89" s="180">
        <f t="shared" ca="1" si="27"/>
        <v>8.9399647789963854</v>
      </c>
      <c r="Q89" s="180">
        <f t="shared" ca="1" si="28"/>
        <v>0</v>
      </c>
      <c r="R89" s="181">
        <f t="shared" ca="1" si="29"/>
        <v>652.83742799999993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679.48990000000003</v>
      </c>
      <c r="H90" s="182">
        <f t="shared" ca="1" si="17"/>
        <v>653.12569199999996</v>
      </c>
      <c r="I90" s="183">
        <f t="shared" ca="1" si="20"/>
        <v>487.24</v>
      </c>
      <c r="J90" s="180">
        <f t="shared" ca="1" si="21"/>
        <v>156.94999999999999</v>
      </c>
      <c r="K90" s="180">
        <f t="shared" ca="1" si="22"/>
        <v>8.9499999999999993</v>
      </c>
      <c r="L90" s="180">
        <f t="shared" ca="1" si="23"/>
        <v>0</v>
      </c>
      <c r="M90" s="181">
        <f t="shared" ca="1" si="24"/>
        <v>653.1400000000001</v>
      </c>
      <c r="N90" s="179">
        <f t="shared" ca="1" si="25"/>
        <v>487.22932628545175</v>
      </c>
      <c r="O90" s="180">
        <f t="shared" ca="1" si="26"/>
        <v>156.94656177756679</v>
      </c>
      <c r="P90" s="180">
        <f t="shared" ca="1" si="27"/>
        <v>8.9498039369813487</v>
      </c>
      <c r="Q90" s="180">
        <f t="shared" ca="1" si="28"/>
        <v>0</v>
      </c>
      <c r="R90" s="181">
        <f t="shared" ca="1" si="29"/>
        <v>653.12569199999984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641.20849999999996</v>
      </c>
      <c r="H91" s="182">
        <f t="shared" ca="1" si="17"/>
        <v>616.32961</v>
      </c>
      <c r="I91" s="183">
        <f t="shared" ca="1" si="20"/>
        <v>487.23</v>
      </c>
      <c r="J91" s="180">
        <f t="shared" ca="1" si="21"/>
        <v>120.15</v>
      </c>
      <c r="K91" s="180">
        <f t="shared" ca="1" si="22"/>
        <v>8.9499999999999993</v>
      </c>
      <c r="L91" s="180">
        <f t="shared" ca="1" si="23"/>
        <v>0</v>
      </c>
      <c r="M91" s="181">
        <f t="shared" ca="1" si="24"/>
        <v>616.33000000000004</v>
      </c>
      <c r="N91" s="179">
        <f t="shared" ca="1" si="25"/>
        <v>487.22969169162621</v>
      </c>
      <c r="O91" s="180">
        <f t="shared" ca="1" si="26"/>
        <v>120.14992397173592</v>
      </c>
      <c r="P91" s="180">
        <f t="shared" ca="1" si="27"/>
        <v>8.9499943366378396</v>
      </c>
      <c r="Q91" s="180">
        <f t="shared" ca="1" si="28"/>
        <v>0</v>
      </c>
      <c r="R91" s="181">
        <f t="shared" ca="1" si="29"/>
        <v>616.32960999999989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651.20849999999996</v>
      </c>
      <c r="H92" s="182">
        <f t="shared" ca="1" si="17"/>
        <v>625.94160999999997</v>
      </c>
      <c r="I92" s="183">
        <f t="shared" ca="1" si="20"/>
        <v>487.23</v>
      </c>
      <c r="J92" s="180">
        <f t="shared" ca="1" si="21"/>
        <v>129.76</v>
      </c>
      <c r="K92" s="180">
        <f t="shared" ca="1" si="22"/>
        <v>8.9499999999999993</v>
      </c>
      <c r="L92" s="180">
        <f t="shared" ca="1" si="23"/>
        <v>0</v>
      </c>
      <c r="M92" s="181">
        <f t="shared" ca="1" si="24"/>
        <v>625.94000000000005</v>
      </c>
      <c r="N92" s="179">
        <f t="shared" ca="1" si="25"/>
        <v>487.23125321963761</v>
      </c>
      <c r="O92" s="180">
        <f t="shared" ca="1" si="26"/>
        <v>129.76033375978525</v>
      </c>
      <c r="P92" s="180">
        <f t="shared" ca="1" si="27"/>
        <v>8.950023020577051</v>
      </c>
      <c r="Q92" s="180">
        <f t="shared" ca="1" si="28"/>
        <v>0</v>
      </c>
      <c r="R92" s="181">
        <f t="shared" ca="1" si="29"/>
        <v>625.94160999999997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593.89949999999999</v>
      </c>
      <c r="H93" s="182">
        <f t="shared" ca="1" si="17"/>
        <v>570.85619899999995</v>
      </c>
      <c r="I93" s="183">
        <f t="shared" ca="1" si="20"/>
        <v>487.23</v>
      </c>
      <c r="J93" s="180">
        <f t="shared" ca="1" si="21"/>
        <v>81.7</v>
      </c>
      <c r="K93" s="180">
        <f t="shared" ca="1" si="22"/>
        <v>1.92</v>
      </c>
      <c r="L93" s="180">
        <f t="shared" ca="1" si="23"/>
        <v>0</v>
      </c>
      <c r="M93" s="181">
        <f t="shared" ca="1" si="24"/>
        <v>570.85</v>
      </c>
      <c r="N93" s="179">
        <f t="shared" ca="1" si="25"/>
        <v>487.23529094993427</v>
      </c>
      <c r="O93" s="180">
        <f t="shared" ca="1" si="26"/>
        <v>81.700887200315307</v>
      </c>
      <c r="P93" s="180">
        <f t="shared" ca="1" si="27"/>
        <v>1.9200208497503719</v>
      </c>
      <c r="Q93" s="180">
        <f t="shared" ca="1" si="28"/>
        <v>0</v>
      </c>
      <c r="R93" s="181">
        <f t="shared" ca="1" si="29"/>
        <v>570.85619899999995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593.89949999999999</v>
      </c>
      <c r="H94" s="182">
        <f t="shared" ca="1" si="17"/>
        <v>570.85619899999995</v>
      </c>
      <c r="I94" s="183">
        <f t="shared" ca="1" si="20"/>
        <v>487.23</v>
      </c>
      <c r="J94" s="180">
        <f t="shared" ca="1" si="21"/>
        <v>81.7</v>
      </c>
      <c r="K94" s="180">
        <f t="shared" ca="1" si="22"/>
        <v>1.92</v>
      </c>
      <c r="L94" s="180">
        <f t="shared" ca="1" si="23"/>
        <v>0</v>
      </c>
      <c r="M94" s="181">
        <f t="shared" ca="1" si="24"/>
        <v>570.85</v>
      </c>
      <c r="N94" s="179">
        <f t="shared" ca="1" si="25"/>
        <v>487.23529094993427</v>
      </c>
      <c r="O94" s="180">
        <f t="shared" ca="1" si="26"/>
        <v>81.700887200315307</v>
      </c>
      <c r="P94" s="180">
        <f t="shared" ca="1" si="27"/>
        <v>1.9200208497503719</v>
      </c>
      <c r="Q94" s="180">
        <f t="shared" ca="1" si="28"/>
        <v>0</v>
      </c>
      <c r="R94" s="181">
        <f t="shared" ca="1" si="29"/>
        <v>570.85619899999995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521.39949999999999</v>
      </c>
      <c r="H95" s="182">
        <f t="shared" ca="1" si="17"/>
        <v>501.16919899999999</v>
      </c>
      <c r="I95" s="183">
        <f t="shared" ca="1" si="20"/>
        <v>415.17</v>
      </c>
      <c r="J95" s="180">
        <f t="shared" ca="1" si="21"/>
        <v>84.02</v>
      </c>
      <c r="K95" s="180">
        <f t="shared" ca="1" si="22"/>
        <v>1.98</v>
      </c>
      <c r="L95" s="180">
        <f t="shared" ca="1" si="23"/>
        <v>0</v>
      </c>
      <c r="M95" s="181">
        <f t="shared" ca="1" si="24"/>
        <v>501.17</v>
      </c>
      <c r="N95" s="179">
        <f t="shared" ca="1" si="25"/>
        <v>415.16933645036613</v>
      </c>
      <c r="O95" s="180">
        <f t="shared" ca="1" si="26"/>
        <v>84.019865714188796</v>
      </c>
      <c r="P95" s="180">
        <f t="shared" ca="1" si="27"/>
        <v>1.9799968354450586</v>
      </c>
      <c r="Q95" s="180">
        <f t="shared" ca="1" si="28"/>
        <v>0</v>
      </c>
      <c r="R95" s="181">
        <f t="shared" ca="1" si="29"/>
        <v>501.16919899999994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487</v>
      </c>
      <c r="H96" s="182">
        <f t="shared" ca="1" si="17"/>
        <v>468.1044</v>
      </c>
      <c r="I96" s="183">
        <f t="shared" ca="1" si="20"/>
        <v>384.48</v>
      </c>
      <c r="J96" s="180">
        <f t="shared" ca="1" si="21"/>
        <v>81.7</v>
      </c>
      <c r="K96" s="180">
        <f t="shared" ca="1" si="22"/>
        <v>1.92</v>
      </c>
      <c r="L96" s="180">
        <f t="shared" ca="1" si="23"/>
        <v>0</v>
      </c>
      <c r="M96" s="181">
        <f t="shared" ca="1" si="24"/>
        <v>468.1</v>
      </c>
      <c r="N96" s="179">
        <f t="shared" ca="1" si="25"/>
        <v>384.48361399700917</v>
      </c>
      <c r="O96" s="180">
        <f t="shared" ca="1" si="26"/>
        <v>81.700767955565055</v>
      </c>
      <c r="P96" s="180">
        <f t="shared" ca="1" si="27"/>
        <v>1.9200180474257635</v>
      </c>
      <c r="Q96" s="180">
        <f t="shared" ca="1" si="28"/>
        <v>0</v>
      </c>
      <c r="R96" s="181">
        <f t="shared" ca="1" si="29"/>
        <v>468.10439999999994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487</v>
      </c>
      <c r="H97" s="182">
        <f t="shared" ca="1" si="17"/>
        <v>468.1044</v>
      </c>
      <c r="I97" s="183">
        <f t="shared" ca="1" si="20"/>
        <v>384.48</v>
      </c>
      <c r="J97" s="180">
        <f t="shared" ca="1" si="21"/>
        <v>81.7</v>
      </c>
      <c r="K97" s="180">
        <f t="shared" ca="1" si="22"/>
        <v>1.92</v>
      </c>
      <c r="L97" s="180">
        <f t="shared" ca="1" si="23"/>
        <v>0</v>
      </c>
      <c r="M97" s="181">
        <f t="shared" ca="1" si="24"/>
        <v>468.1</v>
      </c>
      <c r="N97" s="179">
        <f t="shared" ca="1" si="25"/>
        <v>384.48361399700917</v>
      </c>
      <c r="O97" s="180">
        <f t="shared" ca="1" si="26"/>
        <v>81.700767955565055</v>
      </c>
      <c r="P97" s="180">
        <f t="shared" ca="1" si="27"/>
        <v>1.9200180474257635</v>
      </c>
      <c r="Q97" s="180">
        <f t="shared" ca="1" si="28"/>
        <v>0</v>
      </c>
      <c r="R97" s="181">
        <f t="shared" ca="1" si="29"/>
        <v>468.10439999999994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487</v>
      </c>
      <c r="H98" s="187">
        <f t="shared" ca="1" si="17"/>
        <v>468.1044</v>
      </c>
      <c r="I98" s="188">
        <f t="shared" ca="1" si="20"/>
        <v>384.48</v>
      </c>
      <c r="J98" s="185">
        <f t="shared" ca="1" si="21"/>
        <v>81.7</v>
      </c>
      <c r="K98" s="185">
        <f t="shared" ca="1" si="22"/>
        <v>1.92</v>
      </c>
      <c r="L98" s="185">
        <f t="shared" ca="1" si="23"/>
        <v>0</v>
      </c>
      <c r="M98" s="186">
        <f t="shared" ca="1" si="24"/>
        <v>468.1</v>
      </c>
      <c r="N98" s="184">
        <f t="shared" ca="1" si="25"/>
        <v>384.48361399700917</v>
      </c>
      <c r="O98" s="185">
        <f t="shared" ca="1" si="26"/>
        <v>81.700767955565055</v>
      </c>
      <c r="P98" s="185">
        <f t="shared" ca="1" si="27"/>
        <v>1.9200180474257635</v>
      </c>
      <c r="Q98" s="185">
        <f t="shared" ca="1" si="28"/>
        <v>0</v>
      </c>
      <c r="R98" s="186">
        <f t="shared" ca="1" si="29"/>
        <v>468.10439999999994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16.303786032000001</v>
      </c>
      <c r="C99" s="56">
        <f t="shared" ref="C99:R99" ca="1" si="30">SUM(C3:C98)/4000</f>
        <v>12.162624379871977</v>
      </c>
      <c r="D99" s="54">
        <f t="shared" ca="1" si="30"/>
        <v>3.9177997834896097</v>
      </c>
      <c r="E99" s="54">
        <f t="shared" ca="1" si="30"/>
        <v>0.22336186863839952</v>
      </c>
      <c r="F99" s="55">
        <f t="shared" ca="1" si="30"/>
        <v>0</v>
      </c>
      <c r="G99" s="59">
        <f t="shared" ca="1" si="30"/>
        <v>14.081007121750011</v>
      </c>
      <c r="H99" s="59">
        <f t="shared" ca="1" si="30"/>
        <v>13.534664044499991</v>
      </c>
      <c r="I99" s="171">
        <f t="shared" ca="1" si="30"/>
        <v>10.190450000000002</v>
      </c>
      <c r="J99" s="54">
        <f t="shared" ca="1" si="30"/>
        <v>3.1718749999999969</v>
      </c>
      <c r="K99" s="54">
        <f t="shared" ca="1" si="30"/>
        <v>0.17236750000000017</v>
      </c>
      <c r="L99" s="54">
        <f t="shared" ca="1" si="30"/>
        <v>0</v>
      </c>
      <c r="M99" s="55">
        <f t="shared" ca="1" si="30"/>
        <v>13.534692499999975</v>
      </c>
      <c r="N99" s="56">
        <f t="shared" ca="1" si="30"/>
        <v>10.190429198913188</v>
      </c>
      <c r="O99" s="54">
        <f t="shared" ca="1" si="30"/>
        <v>3.1718678654120693</v>
      </c>
      <c r="P99" s="54">
        <f t="shared" ca="1" si="30"/>
        <v>0.17236698017474628</v>
      </c>
      <c r="Q99" s="54">
        <f t="shared" ca="1" si="30"/>
        <v>0</v>
      </c>
      <c r="R99" s="55">
        <f t="shared" ca="1" si="30"/>
        <v>13.534664044499991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45316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45316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45316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2024-02-02T07:43:57Z</dcterms:modified>
</cp:coreProperties>
</file>